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9440" windowHeight="10830"/>
  </bookViews>
  <sheets>
    <sheet name="Тит" sheetId="2" r:id="rId1"/>
    <sheet name="Инфаструкт" sheetId="1" r:id="rId2"/>
  </sheets>
  <calcPr calcId="125725"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1" i="1"/>
  <c r="K17"/>
  <c r="K123" l="1"/>
  <c r="K102"/>
  <c r="K82"/>
  <c r="K78"/>
  <c r="K63"/>
  <c r="K41"/>
  <c r="C18" i="2" l="1"/>
  <c r="C19"/>
  <c r="K73" i="1"/>
  <c r="K126" s="1"/>
  <c r="C17" i="2" l="1"/>
  <c r="C20" s="1"/>
</calcChain>
</file>

<file path=xl/sharedStrings.xml><?xml version="1.0" encoding="utf-8"?>
<sst xmlns="http://schemas.openxmlformats.org/spreadsheetml/2006/main" count="708" uniqueCount="354">
  <si>
    <t>№ п/п</t>
  </si>
  <si>
    <t>Шифр</t>
  </si>
  <si>
    <t>Наименование оборудования (ФПО)</t>
  </si>
  <si>
    <t>Краткие примерные технические характеристики (ФПО)</t>
  </si>
  <si>
    <t>Наименование оборудования (РВПО)</t>
  </si>
  <si>
    <t>Краткие примерные технические характеристики (РВПО)</t>
  </si>
  <si>
    <t>Примерная модель (РВПО)</t>
  </si>
  <si>
    <t>Единица измерения</t>
  </si>
  <si>
    <t>Количество</t>
  </si>
  <si>
    <t>Цена, руб.</t>
  </si>
  <si>
    <t>Стоимость, руб.</t>
  </si>
  <si>
    <t>Ссылка на оборудование</t>
  </si>
  <si>
    <t>Наименование направления: "Оборудование для учебных мастерских (для реализации предметной области "Технология")"</t>
  </si>
  <si>
    <t>Итоговая стоимость по направлению:</t>
  </si>
  <si>
    <t>Итоговая стоимость по разделу:</t>
  </si>
  <si>
    <t>УТВЕРЖДАЮ</t>
  </si>
  <si>
    <t>_________________ Серкова Ирина Андреевна</t>
  </si>
  <si>
    <t>Инфраструктурный лист. Свердловская область</t>
  </si>
  <si>
    <t>в рамках реализации мероприятия "Сформирован по итогам мониторинга и согласован перечень
оборудования и средств обучения и воспитания и их количество для оснащения коррекционных
школ (инфраструктурный лист)  (Свердловская область)"</t>
  </si>
  <si>
    <t>дорожной карты "Обновление материально-технической базы в коррекционных школах"</t>
  </si>
  <si>
    <t>СВОДНАЯ ИНФОРМАЦИЯ</t>
  </si>
  <si>
    <t>№</t>
  </si>
  <si>
    <t>Наименование направления</t>
  </si>
  <si>
    <t>Оборудование для учебных мастерских (для реализации предметной области "Технология")</t>
  </si>
  <si>
    <t>Оборудование для учебных кабинетов</t>
  </si>
  <si>
    <t>Оборудование для кабинетов специалистов психолого-педагогического сопровождения</t>
  </si>
  <si>
    <t>ВСЕГО*</t>
  </si>
  <si>
    <t>* Сумма ВСЕГО должна соответствовать общей сумме субсидии (федеральный и региональный бюджет)</t>
  </si>
  <si>
    <t>Ответственный исполнитель</t>
  </si>
  <si>
    <t>(ФИО, должность)</t>
  </si>
  <si>
    <t>(номер мобильного телефона, email)</t>
  </si>
  <si>
    <t>Итоговая стоимость по всем направлениям инфралиста:</t>
  </si>
  <si>
    <t xml:space="preserve"> </t>
  </si>
  <si>
    <t>в 2024 году</t>
  </si>
  <si>
    <t>Наименование раздела: учебная мастерская "Столярное дело"</t>
  </si>
  <si>
    <t>Наименование раздела: Учебная мастерская "Швейное дело"</t>
  </si>
  <si>
    <t>Наименование раздела: учебная мастерская "Сельскохозяйственный труд"</t>
  </si>
  <si>
    <t>Наименование раздела: учебная мастерская "Подготовка младшего обслуживающего персонала"</t>
  </si>
  <si>
    <t>Наименование направления: "Оборудование для учебных кабинетов"</t>
  </si>
  <si>
    <t>Наименование направления: "Оборудование для кабинетов специалистов психолого-педагогического сопровождения"</t>
  </si>
  <si>
    <t>Наименование раздела:кабинет учителя логопеда</t>
  </si>
  <si>
    <t>Наименование раздела: Фойе 2 этажа</t>
  </si>
  <si>
    <t>Универсальный настенный 
кронштейн для короткофокусного
 проектора</t>
  </si>
  <si>
    <t>https://n-72.ru/catalog/product/universalnyy_nastennyy_kronshteyn_dlya_korotkofokusnogo_proektora_15847.html</t>
  </si>
  <si>
    <t>Система хранения звукового и светового оборудования</t>
  </si>
  <si>
    <t>https://n-72.ru/catalog/product/keys_dlya_khraneniya_zvukovogo_i_svetovogo_oborudovaniya.html</t>
  </si>
  <si>
    <t>Интерактивная трибуна Magister</t>
  </si>
  <si>
    <t>https://n-72.ru/catalog/product/interaktivnaya_tribuna_magister.html</t>
  </si>
  <si>
    <t>Аудиосистема 5.1</t>
  </si>
  <si>
    <t>https://n-72.ru/catalog/product/audiosistema_5_1_sven.html</t>
  </si>
  <si>
    <t>https://n-72.ru/catalog/product/mobilnaya_interaktivnaya_doska_s_korotkofokusnym_proektorom_proptimax_15869.html</t>
  </si>
  <si>
    <t>Настольная игра Поле чудес</t>
  </si>
  <si>
    <t>2 020 </t>
  </si>
  <si>
    <t>https://n-72.ru/catalog/product/nastolnaya_igra_pole_chudes_15960.html</t>
  </si>
  <si>
    <t>Lumien Cinema Velvet Premium.</t>
  </si>
  <si>
    <t>https://n-72.ru/catalog/product/proektsionnyy_natyazhnoy_ekran_lumien_cinema_velvet_premium.html</t>
  </si>
  <si>
    <t>Ультракороткофокусный 
проектор</t>
  </si>
  <si>
    <t>Ультракороткофокусный проектор</t>
  </si>
  <si>
    <t>https://n-72.ru/catalog/product/ultrakorotkofokusnyy_proektor_15846.html</t>
  </si>
  <si>
    <t>шт</t>
  </si>
  <si>
    <t>Ноутбук</t>
  </si>
  <si>
    <t>Согласно потребностям образовательной организации</t>
  </si>
  <si>
    <t>шт.</t>
  </si>
  <si>
    <t>https://доброшкола.рф/kasseta_dlya_rassady_2</t>
  </si>
  <si>
    <t>https://доброшкола.рф/informacionnyy_stend_vidy_udobreniy</t>
  </si>
  <si>
    <t>Коллекция "Плоды сельскохозяйственных растений"</t>
  </si>
  <si>
    <t>https://доброшкола.рф/kollekciya_plody_selskokhozyaystvennykh_rasteniy</t>
  </si>
  <si>
    <t>https://доброшкола.рф/komplekt_dlya_kapelnogo_poliva_v_teplice</t>
  </si>
  <si>
    <t>https://доброшкола.рф/model_applikaciya_ukhod_za_komnatnymi_rasteniyami_laminirovannaya</t>
  </si>
  <si>
    <t>Набор садовых инструментов</t>
  </si>
  <si>
    <t>https://доброшкола.рф/nabor_sadovykh_instrumentov</t>
  </si>
  <si>
    <t>Пистолет-распылитель</t>
  </si>
  <si>
    <t>https://доброшкола.рф/pistolet_raspylitel</t>
  </si>
  <si>
    <t>Светодиодный светильник для растений</t>
  </si>
  <si>
    <t>https://доброшкола.рф/svetodiodnyy_svetilnik_dlya_rasteniy</t>
  </si>
  <si>
    <t>Секатор универсальный</t>
  </si>
  <si>
    <t>https://доброшкола.рф/sekator_universalnyy</t>
  </si>
  <si>
    <t>Спектр для рассады и цветения</t>
  </si>
  <si>
    <t>https://доброшкола.рф/spektr_dlya_rassady_i_cveteniya</t>
  </si>
  <si>
    <t>Стеллаж для растений (с подсветкой)</t>
  </si>
  <si>
    <t>https://доброшкола.рф/stellazh_dlya_rasteniy_s_podsvetkoy</t>
  </si>
  <si>
    <t>Ящик для рассады</t>
  </si>
  <si>
    <t>https://доброшкола.рф/yashchik_dlya_rassady</t>
  </si>
  <si>
    <t>https://доброшкола.рф/stend_bezopasnost_rabot_v_selskom_khozyaystve</t>
  </si>
  <si>
    <t>МФУ для печати на плоском шрифте, в том числе на формате бумаги А3</t>
  </si>
  <si>
    <t>https://доброшкола.рф/mfu_dlya_pechati_na_ploskom_shrifte_v_tom_chisle_na_formate_bumagi_a3_1</t>
  </si>
  <si>
    <t>https://доброшкола.рф/interaktivnaya_panel_ds1_tonkaya_9</t>
  </si>
  <si>
    <t>https://доброшкола.рф/setevoy_filtr_tip_1_4</t>
  </si>
  <si>
    <t>https://доброшкола.рф/noutbuk_156_honor_magicbook_x_15_bbr_wah9f_3</t>
  </si>
  <si>
    <t>56</t>
  </si>
  <si>
    <t>12042</t>
  </si>
  <si>
    <t>1680</t>
  </si>
  <si>
    <t>7840</t>
  </si>
  <si>
    <t>2240</t>
  </si>
  <si>
    <t xml:space="preserve">1680 </t>
  </si>
  <si>
    <t>728</t>
  </si>
  <si>
    <t>3360</t>
  </si>
  <si>
    <t>672</t>
  </si>
  <si>
    <t>2800</t>
  </si>
  <si>
    <t>15680</t>
  </si>
  <si>
    <t>5600</t>
  </si>
  <si>
    <t>177320</t>
  </si>
  <si>
    <t>500</t>
  </si>
  <si>
    <t>75000</t>
  </si>
  <si>
    <t>80000</t>
  </si>
  <si>
    <t>https://доброшкола.рф/noutbuk_transformer_asus_vivobook_14_2</t>
  </si>
  <si>
    <t>78338</t>
  </si>
  <si>
    <t>https://доброшкола.рф/gladilnaya_doskachayka_is_3600</t>
  </si>
  <si>
    <t>https://доброшкола.рф/komplekt_plakatov_tekhnologiya_obrabotki_tkani_mashinovedenie</t>
  </si>
  <si>
    <t>https://доброшкола.рф/komplekt_plakatov_tekhnologiya_obrabotki_tkani_rukodelie</t>
  </si>
  <si>
    <t>Манекен портновский женский</t>
  </si>
  <si>
    <t>https://доброшкола.рф/maneken_portnovskiy_zhenskiy</t>
  </si>
  <si>
    <t>Набор шпулек для швейной машины</t>
  </si>
  <si>
    <t>https://доброшкола.рф/nabor_shpulek_dlya_shveynoy_mashiny</t>
  </si>
  <si>
    <t>Набор игл для швейной машины</t>
  </si>
  <si>
    <t>https://доброшкола.рф/nabor_igl_dlya_shveynoy_mashiny</t>
  </si>
  <si>
    <t>Ножницы зигзагообразные</t>
  </si>
  <si>
    <t>https://доброшкола.рф/nozhnicy_zigzagoobraznye</t>
  </si>
  <si>
    <t>https://доброшкола.рф/overlok_janome_4952d_ml_4952</t>
  </si>
  <si>
    <t>https://доброшкола.рф/universalnyy_nabor_aksessuarov_dlya_shveynykh_mashin_blstrac1712</t>
  </si>
  <si>
    <t>https://доброшкола.рф/universalnyy_nabor_nitok_assorti_swth_06_clr</t>
  </si>
  <si>
    <t>https://доброшкола.рф/universalnyy_nabor_nitok_dlya_shitya_swth_05_wgb</t>
  </si>
  <si>
    <t>https://доброшкола.рф/utyug_s_parogeneratorom_chayka_v3600</t>
  </si>
  <si>
    <t>https://доброшкола.рф/shveynaya_mashina_janome_anna</t>
  </si>
  <si>
    <t>https://доброшкола.рф/shveynyy_nabor_swk_12_1702</t>
  </si>
  <si>
    <t>Магнитная игольница</t>
  </si>
  <si>
    <t>https://доброшкола.рф/magnitnaya_igolnica</t>
  </si>
  <si>
    <t>https://доброшкола.рф/nabor_bulavok_swpn_19</t>
  </si>
  <si>
    <t>https://доброшкола.рф/nozhnicy_zakroynye_230_mm</t>
  </si>
  <si>
    <t>https://доброшкола.рф/posobie_dlya_interaktivnoy_doski_tekhnologiya_rabota_s_bumagoy_prirodnymi_materialami_tkanyu</t>
  </si>
  <si>
    <t>44800</t>
  </si>
  <si>
    <t>2234</t>
  </si>
  <si>
    <t>336</t>
  </si>
  <si>
    <t>280</t>
  </si>
  <si>
    <t>33600</t>
  </si>
  <si>
    <t>2184</t>
  </si>
  <si>
    <t>448</t>
  </si>
  <si>
    <t>17920</t>
  </si>
  <si>
    <t>1120</t>
  </si>
  <si>
    <t>224</t>
  </si>
  <si>
    <t>1344</t>
  </si>
  <si>
    <t>8607</t>
  </si>
  <si>
    <t>10080</t>
  </si>
  <si>
    <t>Профессиональный стол логопеда</t>
  </si>
  <si>
    <t>https://доброшкола.рф/lineyka_30_sm_metallicheskaya_dvukhstoronnyaya</t>
  </si>
  <si>
    <t>https://доброшкола.рф/stameska_sft042</t>
  </si>
  <si>
    <t>https://доброшкола.рф/drel_akkumulyatornaya_12_v</t>
  </si>
  <si>
    <t>https://доброшкола.рф/pylesos_promyshlennyy_dlya_uborki_masterskikh</t>
  </si>
  <si>
    <t>Универсальный деревообрабатывающий станок Кратон</t>
  </si>
  <si>
    <t>Предназначен для обработки деревянных заготовок. Станок позволяет осуществлять продольное и поперечное пиление, строгание по плоскости и под углом, фрезеровку. Оснащен системой автоматической подачи детали к ножевому валу.
Технические характеристики:
 Тип электродвигателя	 асинхронный 
 Число оборотов	 3500 об/мин
 Максимальный диаметр сверла 	 12 мм
 Максимальная глубина сверления	 90 мм
 Максимальная глубина пропила	 70 мм
 Максимальная ширина заготовки	 200 мм
 Диаметр пильного диска	 250 мм
 Посадочный диаметр пильного диска	 32 мм
 Частота вращения строгального вала	 3500 об/мин
 Максимальная глубина строгания/фугования -3 мм
 Максимальная ширина строгания/фугования-200 мм
 Количество ножей-3&lt;br&gt;&lt;br&gt;
Размеры (ДхШхВ): 950х1630х1020 мм.&lt;br&gt;
Вес: 145 кг.&lt;br&gt;
Мощность: 1500 Вт.&lt;br&gt;
Напряжение: 220 В.&lt;br&gt;</t>
  </si>
  <si>
    <t>https://доброшкола.рф/universalnyy_derevoobrabatyvayushchiy_stanok_kraton</t>
  </si>
  <si>
    <t>Тиски слесарные 60 мм</t>
  </si>
  <si>
    <t>https://доброшкола.рф/tiski_slesarnye_60_mm</t>
  </si>
  <si>
    <t>Токарный станок по дереву</t>
  </si>
  <si>
    <t>https://доброшкола.рф/tokarnyy_stanok_po_derevu</t>
  </si>
  <si>
    <t>3000</t>
  </si>
  <si>
    <t>300</t>
  </si>
  <si>
    <t xml:space="preserve">4480 </t>
  </si>
  <si>
    <t>10192</t>
  </si>
  <si>
    <t>156800</t>
  </si>
  <si>
    <t>32480</t>
  </si>
  <si>
    <t>Ученический стол для швейной машины</t>
  </si>
  <si>
    <t>Мобильная интерактивная доска с короткофокусным проектором</t>
  </si>
  <si>
    <t>Комплект плакатов</t>
  </si>
  <si>
    <t>https://n-72.ru/catalog/vsye_dlya_shkoly/kabinet_obzh_i_nvp/?PAGEN_2=2</t>
  </si>
  <si>
    <t>Шт</t>
  </si>
  <si>
    <t>Стол для преподавателя</t>
  </si>
  <si>
    <t>Стол для преподавателя (угловой)</t>
  </si>
  <si>
    <t xml:space="preserve">Стол ученический </t>
  </si>
  <si>
    <t xml:space="preserve">Мягкий медицинский мяч с утяжелением </t>
  </si>
  <si>
    <t>Тренировочный мяч, прекрасно подойдет для занятий фитнесом, аэробикой, лечебной физкультурой, используется для занятий кроссфитом. Медицинбол имеет особенность не отскакивать от поверхности и гасить силу ударов. Материал верха медицинбола выполнен из винилискожи, пористо-монолитной на синтетической основе. </t>
  </si>
  <si>
    <t>Разноуровневый игровой ковер</t>
  </si>
  <si>
    <t>Ковер состоит из частей (матов) с объемными и плоскими элементами. Маты выполнены из пенополиуретана, чехлы матов из искусственной кожи. Маты соединяются между собой с помощью «липучек», таким образом, образуя коврик с препятствиями.</t>
  </si>
  <si>
    <t>https://rosopeka.ru/catalog/raznourovnevyy_igrovoy_kover_art_ia24723.html</t>
  </si>
  <si>
    <t>Шведская стенка</t>
  </si>
  <si>
    <t>https://barfits.ru/product/shvedskaya-stenka-turnik-3-khvata-koltsa-lesenka-kanat/?tagtag_uid=85638df21bd37134c466a6f0588b8913&amp;utm_campaign=443408&amp;utm_medium=cpa&amp;utm_source=admitad</t>
  </si>
  <si>
    <t>Лестница и / или горка для ходьбы</t>
  </si>
  <si>
    <t xml:space="preserve">Горка предназначена для отработки навыков ходьбы по лестницам и спуску-подъему (угол наклона 22 градусов), а также для создания кардионагрузки и улучшения навыков ходьбы людей пожилого возраста, спортсменов в период восстановления. Стандартный вариант - для взрослых пользователей. </t>
  </si>
  <si>
    <t>Модульный массажный коврик</t>
  </si>
  <si>
    <t>Мяч массажный</t>
  </si>
  <si>
    <t>Для тренировки силы ног, равновесия.  В зависимости</t>
  </si>
  <si>
    <t>Игрушки-массажеры</t>
  </si>
  <si>
    <t>Массажер Су-Джок (Ежик) с 2 пружинками Ляпко</t>
  </si>
  <si>
    <t>Тактильная дорожка</t>
  </si>
  <si>
    <t xml:space="preserve">Дорожка тактильных модулей состоит из 7 элементов, выполненных из различных материалов. </t>
  </si>
  <si>
    <t xml:space="preserve">Комплект тренажеров для пальцев </t>
  </si>
  <si>
    <t xml:space="preserve">Двигательно-развивающий комплекс </t>
  </si>
  <si>
    <t>Стол для игры в магнитные шарики</t>
  </si>
  <si>
    <t>Виртуальные тренажеры для коррекции и реабилитации детей с НОДА</t>
  </si>
  <si>
    <t>Тренажер для функциональной подготовки и гимнастики</t>
  </si>
  <si>
    <t>https://rosopeka.ru/catalog/trenazher_dlya_funktsionalnoy_podgotovki_i_gimnastiki_art_ia24755.html</t>
  </si>
  <si>
    <t>Интерактивный комплект проектор (стандартный) и доска</t>
  </si>
  <si>
    <t>Массажный валик</t>
  </si>
  <si>
    <t>Интерактивный учебно-развивающий комплект представляет собой набор дидактического оборудования, направленный на проведение психолого-педагогической работы по освоению детьми образовательной области "Физическое развитие".</t>
  </si>
  <si>
    <t>1_1146</t>
  </si>
  <si>
    <t>Интерактивный учебно-развивающий комплект  "Физическая культура" в транспортировочном кейсе.</t>
  </si>
  <si>
    <t>Интерактивная панель</t>
  </si>
  <si>
    <t xml:space="preserve">Интерактивный комплект </t>
  </si>
  <si>
    <t>Цепелева Надежда Сергеевна, замес титель директора по воспитательной работе</t>
  </si>
  <si>
    <t>"Обновление материально-технической базы в коррекционных школах — ГОСУДАРСТВЕННОЕ
БЮДЖЕТНОЕ ОБЩЕОБРАЗОВАТЕЛЬНОЕ УЧРЕЖДЕНИЕ СВЕРДЛОВСКОЙ ОБЛАСТИ "ГБОУ СО "Буткинская школа-интернат"
(ИНН   ___ , КПП ______)"</t>
  </si>
  <si>
    <t xml:space="preserve">Оверлок </t>
  </si>
  <si>
    <t xml:space="preserve">Швейная машина </t>
  </si>
  <si>
    <t>Универсальный набор аксессуаров для швейных машин</t>
  </si>
  <si>
    <t xml:space="preserve">Утюг с парогенератором </t>
  </si>
  <si>
    <t>Ноутбук-трансформер</t>
  </si>
  <si>
    <t>Набор булавок</t>
  </si>
  <si>
    <t>Швейный набор</t>
  </si>
  <si>
    <t>Универсальный набор ниток для шитья</t>
  </si>
  <si>
    <t>Гладильная доска  </t>
  </si>
  <si>
    <t xml:space="preserve">Ноутбук </t>
  </si>
  <si>
    <t xml:space="preserve">Стамеска </t>
  </si>
  <si>
    <t>Линейка  металлическая двухсторонняя</t>
  </si>
  <si>
    <t>Линейка металлическая двухсторонняя</t>
  </si>
  <si>
    <t xml:space="preserve">Стамеска предназначена для вырезания рельефа на изделиях из гипса или дерева.
</t>
  </si>
  <si>
    <t>Линейка металлическая. Изготовлена из высококачественного металла.</t>
  </si>
  <si>
    <t xml:space="preserve">Дрель аккумуляторная </t>
  </si>
  <si>
    <t xml:space="preserve">Дрель с быстрозажимным патроном делает отверстия в металлических и деревянных поверхностях, вкручивает и выкручивает крепежные соединения. Дополнительная АКБ позволяет работать без простоев. </t>
  </si>
  <si>
    <t>Пылесос  для уборки мастерских</t>
  </si>
  <si>
    <t xml:space="preserve">Пылесос для сухой и мокрой уборки оснащен контейнером. Оборудование справляется с крупным мусором. Очистка фильтра ручная.
</t>
  </si>
  <si>
    <t xml:space="preserve">Токарный станок с бесщеточным двигателем обрабатывает древесину. </t>
  </si>
  <si>
    <t>Интерактивный комплект проектор  и доска</t>
  </si>
  <si>
    <t>В составе комплекта: - интерактивная доска , - стандартный проектор, - крепление  универсальное, - кабель .</t>
  </si>
  <si>
    <t xml:space="preserve">Стол для преподавателя </t>
  </si>
  <si>
    <t>Стол ученический 2-местный регулируемый</t>
  </si>
  <si>
    <t>Двухместный стол размещается на опорах, которые изготовлены из труб .</t>
  </si>
  <si>
    <t>Прочная столешница . В передней панели предусмотрен дугообразный вырез для проводов. Боковые опоры оснащаются противоскользящими подпятниками.</t>
  </si>
  <si>
    <t xml:space="preserve">Многофункциональная гладильная доска, обладающая всеми необходимыми функциями для комфортной и качественной глажки.
</t>
  </si>
  <si>
    <t>Комплект плакатов "Технология обработки ткани. Материаловедение" Материал: плотный полиграфический картон</t>
  </si>
  <si>
    <t xml:space="preserve">Комплект плакатов </t>
  </si>
  <si>
    <t>Комплект плакатов "Технология обработки ткани. Машиноведение"
Материал: плотный полиграфический картон.</t>
  </si>
  <si>
    <t xml:space="preserve">Манекен портновский женский — фигура (макет), повторяющая форму тела человека. 
</t>
  </si>
  <si>
    <t xml:space="preserve">Наборшпулек  для швейной машины 
</t>
  </si>
  <si>
    <t xml:space="preserve">Набор игл для швейной машины. Размеры : №80, №90, №100, №110.
</t>
  </si>
  <si>
    <t xml:space="preserve">Ножницы "Зигзаг" с зубчатыми лезвиями предназначены для фигурной подрубки ткани, вырезания аппликаций. </t>
  </si>
  <si>
    <t>Оверлок с дифференциальной подачей ткани.  Усовершенствованная система заправки нитей. Диапазон ткани от шифона до драпа.
Отключение ножа.</t>
  </si>
  <si>
    <t xml:space="preserve">Комплект универсального набора аксессуаров для швейных машин.
</t>
  </si>
  <si>
    <t xml:space="preserve">Универсальный набор ниток </t>
  </si>
  <si>
    <t xml:space="preserve">Утюг с парогенератором для профессиональной глажки. Подача пара регулируется: кратковременная подача и постоянная.   
</t>
  </si>
  <si>
    <t xml:space="preserve">Универсальный набор ниток для шитья подходит для машинного и ручного шитья всех типов ткани.
</t>
  </si>
  <si>
    <t xml:space="preserve">Швейная машина с простым управление и широким функционалом. Делает петлю в автоматическом режиме за один этап.    </t>
  </si>
  <si>
    <t xml:space="preserve">Швейный набор для шитья.
</t>
  </si>
  <si>
    <t xml:space="preserve">Магнитная игольница предназначена для хранения игл, булавок и другой металлической швейной фурнитуры.
</t>
  </si>
  <si>
    <t xml:space="preserve">Ножницы закройные </t>
  </si>
  <si>
    <t>Профессиональные закройные ножницы с массивными лезвиями.</t>
  </si>
  <si>
    <t xml:space="preserve">Пособие для интерактивной доски </t>
  </si>
  <si>
    <t>Интерактивное пособие</t>
  </si>
  <si>
    <t>Ноутбук-трансформер – удобное решение 2 в 1: устройство может трансформироваться в планшет, а в комплект уже включен стилус. Легкий вес и тонкий корпус ноутбука удобен и для ребенка, и для учителя.</t>
  </si>
  <si>
    <t xml:space="preserve">В составе комплекта: - интерактивная доска, - стандартный проектор, - крепление потолочное универсальное, - кабель </t>
  </si>
  <si>
    <t xml:space="preserve">Стол рабочий под швейные машинки с закрытой тумбой с полками, межстольем.  </t>
  </si>
  <si>
    <t xml:space="preserve">Кассета для рассады </t>
  </si>
  <si>
    <t>Кассета для рассады</t>
  </si>
  <si>
    <t xml:space="preserve">Блок емкостей для рассады с ячейками. </t>
  </si>
  <si>
    <t xml:space="preserve">Информационный стенд  </t>
  </si>
  <si>
    <t xml:space="preserve">Информационный стенд </t>
  </si>
  <si>
    <t>Стенд-уголок представляет собой информационную панель.</t>
  </si>
  <si>
    <t xml:space="preserve">Коллекция </t>
  </si>
  <si>
    <t xml:space="preserve">Коллекция  </t>
  </si>
  <si>
    <t xml:space="preserve">Комплект для капельного полива </t>
  </si>
  <si>
    <t>Комплект для капельного полива</t>
  </si>
  <si>
    <t xml:space="preserve">Комплект служит для капельного полива растений.
</t>
  </si>
  <si>
    <t>Пособие</t>
  </si>
  <si>
    <t xml:space="preserve">Пособие включает карточки с изображениями комнатных растений 
</t>
  </si>
  <si>
    <t xml:space="preserve">Модель-аппликация "Уход за комнатными растениями" </t>
  </si>
  <si>
    <t xml:space="preserve">Набор инструментов с прямой рукояткой и съемной удлиняющей ручкой применяется для работы в саду, на пришкольном участке, на клумбах </t>
  </si>
  <si>
    <t xml:space="preserve">Многофункциональный распылитель
</t>
  </si>
  <si>
    <t xml:space="preserve">Светильник со степенью защиты IP40 устанавливается вертикально или горизонтально.  Лампа со встроенным LED-цоколем обеспечивает освещение, благодаря которому растения не вянут. </t>
  </si>
  <si>
    <t xml:space="preserve">Эргономичный секатор с изогнутым лезвием применяется для обрезки ветвей в саду. </t>
  </si>
  <si>
    <t xml:space="preserve">Фитолента  используется при уходе за комнатными растениями и саженцами. </t>
  </si>
  <si>
    <t>Стеллаж для растений</t>
  </si>
  <si>
    <t xml:space="preserve">Металлический стеллаж с фитолампами для ухода за цветами и рассадой.  
</t>
  </si>
  <si>
    <t xml:space="preserve">Ящик для рассады  с  поддоном. 
</t>
  </si>
  <si>
    <t xml:space="preserve">Стенд  </t>
  </si>
  <si>
    <t xml:space="preserve">Стенд </t>
  </si>
  <si>
    <t xml:space="preserve">Стенд без карманов  </t>
  </si>
  <si>
    <t xml:space="preserve">Интерактивная панель  </t>
  </si>
  <si>
    <t xml:space="preserve">Интерактивная панель   —   большой сенсорный экран с компьютером в корпусе.  Можно устанавливать любые программы  
</t>
  </si>
  <si>
    <t xml:space="preserve">Сетевой фильтр </t>
  </si>
  <si>
    <t xml:space="preserve">Сетевой фильтр   обеспечивает базовую защиту от перегрева, короткого замыкания и импульсных помех.  
</t>
  </si>
  <si>
    <t xml:space="preserve">Ноутбук  </t>
  </si>
  <si>
    <t xml:space="preserve">Ноутбук с матовым экраном   для учебы, работы, творчества. Изображения передаются детально и реалистично, без бликов. 
</t>
  </si>
  <si>
    <t xml:space="preserve">Благодаря надежной и производительной печати, копированию и сканированию  ускоряет выполнение повседневных задач.
</t>
  </si>
  <si>
    <t xml:space="preserve">Прочная столешница. В передней панели предусмотрен дугообразный вырез для проводов. Боковые опоры оснащаются противоскользящими подпятниками. </t>
  </si>
  <si>
    <t>Двухместный регулируемый стол  на  опорах.</t>
  </si>
  <si>
    <t xml:space="preserve">Стол для преподавателя  </t>
  </si>
  <si>
    <t>Прочная столешница выдерживает нагрузку. В передней панели предусмотрен дугообразный вырез для проводов. Боковые опоры оснащаются противоскользящими подпятниками.</t>
  </si>
  <si>
    <t xml:space="preserve">Стол ученический 2-местный регулируемый </t>
  </si>
  <si>
    <t>Двухместный стол размещается на опорах, которые изготовлены из труб.</t>
  </si>
  <si>
    <t>В составе комплекта: - интерактивная доска Proptimax, - стандартный проектор, - крепление потолочное универсальное, - кабель  .</t>
  </si>
  <si>
    <t>https://yandex.ru/products/offer/QLebDzb66qJPiUy2tSSf9A?retpath=%</t>
  </si>
  <si>
    <t>Коврик-пазл</t>
  </si>
  <si>
    <t xml:space="preserve">Тренажер для рук  имеет механическую конструкцию, которая позволяет настраивать сопротивление тренажера в зависимости от ваших потребностей и уровня подготовки. </t>
  </si>
  <si>
    <t>Игрушка-конструктор</t>
  </si>
  <si>
    <t xml:space="preserve">Ноутбук с матовым экраномподходит для учебы, работы. Изображения передаются детально и реалистично, без бликов. </t>
  </si>
  <si>
    <t xml:space="preserve">Интерактивный учебно-развивающий комплект </t>
  </si>
  <si>
    <t xml:space="preserve">Тренажер для функциональной подготовки и гимнастики </t>
  </si>
  <si>
    <t xml:space="preserve">Интерактивная панель  представляет собой устройство, которое совмещает в себе мощный персональный компьютер и сенсорный монитор высокого разрешения и контрастности.  </t>
  </si>
  <si>
    <t xml:space="preserve">Проекционный 
натяжной экран  </t>
  </si>
  <si>
    <t xml:space="preserve">Проекционный натяжной экран большого размера  </t>
  </si>
  <si>
    <t xml:space="preserve">Проекционный натяжной экран большого размера </t>
  </si>
  <si>
    <t xml:space="preserve">Мобильная интерактивная доска </t>
  </si>
  <si>
    <t xml:space="preserve">Интерактивная трибуна  </t>
  </si>
  <si>
    <t xml:space="preserve">Аудиосистема  </t>
  </si>
  <si>
    <t>https://school-store.ru/catalog/osnashchenie-uchebnogo-kabineta/interaktivnye-komplekty/interaktivnyy-komplekt-iqboard-tn078-komfort-2-0/</t>
  </si>
  <si>
    <t>https://www.sew-world.ru/catalog/mebel-dlya-tekhniki/mebel-dlya-shveynykh-mashin/stoly/stol-shveynyy-komfort-2/</t>
  </si>
  <si>
    <t> IQBoard DVT TN078</t>
  </si>
  <si>
    <t xml:space="preserve"> https://school-store.ru/catalog/doshkolnoe-razvitie/logopedicheskoe-oborudovanie/professionalnyy-interaktivnyy-logopedicheskiy-stol-logo-29-av-kompleks/</t>
  </si>
  <si>
    <t>https://school-store.ru/catalog/dostupnaya-sreda/reabilitatsionnoe-oborudovanie/dlya-lyudey-s-invalidnostyu/sensomotornyy-uchebno-razvivayushchiy-komplekt-fizicheskaya-kultura-v-transportirovochnom-keyse-zarn/</t>
  </si>
  <si>
    <t>77740</t>
  </si>
  <si>
    <t xml:space="preserve"> https://school-store.ru/catalog/osnashchenie-uchebnogo-kabineta/interaktivnye-displei/interaktivnaya-panel-nextpanel-65p-ops-windows/</t>
  </si>
  <si>
    <t>https://uchebnoe-oborudovanie.com/products/nabor-modulnykh-kovrikov-3d-5-sht</t>
  </si>
  <si>
    <t>https://uchebnoe-oborudovanie.com/products/massazhnyi-myach-6-sm-8-sm-9-sm-10-sm</t>
  </si>
  <si>
    <t>Тактильная дорожка - игровой набор (uchebnoe-oborudovanie.com)</t>
  </si>
  <si>
    <t>Ступеньки для ходьбы (uchebnoe-oborudovanie.com)</t>
  </si>
  <si>
    <t>Купить Тренажер для разработки пальцев руки на сайте uchebnoe-oborudovanie.com</t>
  </si>
  <si>
    <t>Комплекс БОС «БАЛАНС» для тренировки двигательных навыков по опорной реакции методом (ФБУ-БОС) (uchebnoe-oborudovanie.com)</t>
  </si>
  <si>
    <t>https://uchebnoe-oborudovanie.com/products/massazhnye-valiki</t>
  </si>
  <si>
    <t>https://makdif.ru/product/bos-tonus/</t>
  </si>
  <si>
    <t>https://xn--80abizfpbbp5f.xn--p1ai/stol_dlya_igry_v_magnitnye_shariki</t>
  </si>
  <si>
    <t>Токарный станок по металлу</t>
  </si>
  <si>
    <t>Теплица</t>
  </si>
  <si>
    <t>https://educational-solutions.ru/shkolam/sadovodstvo/teplitsy/159834/</t>
  </si>
  <si>
    <t>204104</t>
  </si>
  <si>
    <t>Теплица на металлокаркасе. Несущие дуги стальная профильная труба. Автолматическое проветривание</t>
  </si>
  <si>
    <t>Модульный диван</t>
  </si>
  <si>
    <t xml:space="preserve">Наименование раздела: </t>
  </si>
  <si>
    <t>Тележка для уборочного инвентаря</t>
  </si>
  <si>
    <t>Набор инвентаря для комнатных растений</t>
  </si>
  <si>
    <t xml:space="preserve">Тележка уборочная компактная и легкая   для влажной уборки с навесным ведром   для салфеток, химии, пакетов и других инструментов.  </t>
  </si>
  <si>
    <t xml:space="preserve"> Универсальный набор инструментов для ухода за комнатными и садовыми растениями . Садовые инструменты подходят для высаживания и пикирования рассады.</t>
  </si>
  <si>
    <t>https://www.vseinstrumenti.ru/product/uborochnaya-telezhka-nv-dvuhvedernaya-2x23-s-otzhimom-nv-11372-7017530/</t>
  </si>
  <si>
    <t>https://market.yandex.ru/product--nabor-sadovykh-instrumentov-dlia-komnatnykh-rastenii-rassady-13-predmetov-sinii-s-dereviannymi-ruchkami/1790896751?sponsored=1&amp;sku=101881152065&amp;do-waremd5=Q1aTvTzbLw1DCxeirUOfIg&amp;uniqueId=6875767</t>
  </si>
  <si>
    <t xml:space="preserve">Верстак слесарный </t>
  </si>
  <si>
    <t>https://xn--80acgfbsl1azdqr.xn----7sbenacbbl2bhik1tlb.xn--p1ai/catalog/verstaki/slesarnye-verstaki/verstak-profi-w-wt180-wd1-wd5-010/?utm_medium=feed&amp;utm_campaign=%D0%A2%D0%BE%D0%B2%D0%B0%D1%80%D0%BD%D1%8B%D0%B9+%D1%84%D0%B8%D0%B4+%D0%B2+%D0%95%D0%BA%D0%B0%D1%82%D0%B5%D1%80%D0%B8%D0%BD%D0%B1%D1%83%D1%80%D0%B3%D0%B5&amp;yclid=12022454935947837439</t>
  </si>
  <si>
    <t>Для организации рабочего места на производстве, в учебных заведениях. Может использоваться для проведения слесарных, ремонтных, сборочных и других видов работ.</t>
  </si>
  <si>
    <t>Зажимы фиксируют деталь в неподвижном состоянии во время слесарной обработки. Подходят для столов и верстаков. Располагают широкой опорной поверхностью и струбцинами.</t>
  </si>
  <si>
    <t>35660</t>
  </si>
  <si>
    <t>https://vrtorg.ru/catalog/kabinet_tekhnologii/kabinet_tekhnologii_malchiki/tokarnye_stanki/36314/</t>
  </si>
  <si>
    <t>85146</t>
  </si>
  <si>
    <t>Токарный станок по металлу  предназначен для обработки заготовок из металла, древесины, всех видов пластмассы методом точения.</t>
  </si>
  <si>
    <t>https://uchebnoe-oborudovanie.com/products/interaktivnyi-pol-chudoznaika-1</t>
  </si>
  <si>
    <t>Интерактивный пол</t>
  </si>
  <si>
    <r>
      <t>Наименование раздела: Кабинет  "</t>
    </r>
    <r>
      <rPr>
        <b/>
        <sz val="11"/>
        <color rgb="FFFF0000"/>
        <rFont val="Times New Roman"/>
        <family val="1"/>
        <charset val="204"/>
      </rPr>
      <t>АФК</t>
    </r>
    <r>
      <rPr>
        <b/>
        <sz val="11"/>
        <rFont val="Times New Roman"/>
        <family val="1"/>
        <charset val="204"/>
      </rPr>
      <t>"</t>
    </r>
  </si>
  <si>
    <t>Аппаратно-програмный комплекс</t>
  </si>
  <si>
    <t>https://доброшкола.рф/apparatno_programmnyy_kompleks_apk#start</t>
  </si>
  <si>
    <t>672030</t>
  </si>
  <si>
    <t>Аппаратно-программного комплекса  включает: Мультисенсорный речевой тренажер. Логопедический тренажер. Беспроводный речевой тренажер. Настенный звуковой плакат для обучения алфавитному фонологическому чтению букв и слогов русского языка и коррекции акустической дислексии. Электронное устройство для оперативной записи и воспроизведения звука. Комплект компьютерных программ для развития речевых навыков и аудирования.</t>
  </si>
  <si>
    <t>https://market.yandex.ru/product--moiushchii-pylesos-khimchistka-tor-rl-208/1913734647?sku=102260972415&amp;do-waremd5=kCXl4EzdXLaMs72r6yTGhg&amp;uniqueId=883868</t>
  </si>
  <si>
    <t>Моющий пылесос-химчистка</t>
  </si>
  <si>
    <t>Пылесос для уборки</t>
  </si>
  <si>
    <t>https://educational-solutions.ru/shkolam/mebel/divany_i_myagkie_kresla/modulnye_divany/169573/?oid=169936</t>
  </si>
  <si>
    <t>Модульный диван. На ножках.</t>
  </si>
  <si>
    <t>https://www.klassk-perm.ru/product/dyhatelnyj-trenazher/</t>
  </si>
  <si>
    <t>Логопедический тренажер</t>
  </si>
  <si>
    <t>Дыхательный тренажер для формирования воздушной струи разной интенсивности для развития речи</t>
  </si>
</sst>
</file>

<file path=xl/styles.xml><?xml version="1.0" encoding="utf-8"?>
<styleSheet xmlns="http://schemas.openxmlformats.org/spreadsheetml/2006/main">
  <fonts count="15">
    <font>
      <sz val="11"/>
      <color theme="1"/>
      <name val="Calibri"/>
      <family val="2"/>
      <charset val="204"/>
      <scheme val="minor"/>
    </font>
    <font>
      <b/>
      <sz val="11"/>
      <color theme="1"/>
      <name val="Calibri"/>
      <family val="2"/>
      <charset val="204"/>
      <scheme val="minor"/>
    </font>
    <font>
      <sz val="11"/>
      <color theme="1"/>
      <name val="Calibri"/>
      <family val="2"/>
      <scheme val="minor"/>
    </font>
    <font>
      <b/>
      <sz val="11"/>
      <name val="Calibri"/>
      <family val="2"/>
      <charset val="204"/>
    </font>
    <font>
      <i/>
      <sz val="11"/>
      <name val="Calibri"/>
      <family val="2"/>
      <charset val="204"/>
    </font>
    <font>
      <b/>
      <sz val="11"/>
      <name val="Calibri"/>
      <family val="2"/>
      <charset val="204"/>
    </font>
    <font>
      <i/>
      <sz val="11"/>
      <name val="Calibri"/>
      <family val="2"/>
      <charset val="204"/>
    </font>
    <font>
      <u/>
      <sz val="11"/>
      <color theme="10"/>
      <name val="Calibri"/>
      <family val="2"/>
      <charset val="204"/>
      <scheme val="minor"/>
    </font>
    <font>
      <sz val="11"/>
      <name val="Times New Roman"/>
      <family val="1"/>
      <charset val="204"/>
    </font>
    <font>
      <sz val="11"/>
      <color indexed="8"/>
      <name val="Calibri"/>
      <family val="2"/>
      <charset val="204"/>
    </font>
    <font>
      <b/>
      <sz val="11"/>
      <name val="Times New Roman"/>
      <family val="1"/>
      <charset val="204"/>
    </font>
    <font>
      <u/>
      <sz val="11"/>
      <name val="Times New Roman"/>
      <family val="1"/>
      <charset val="204"/>
    </font>
    <font>
      <sz val="11"/>
      <color rgb="FF383838"/>
      <name val="Times New Roman"/>
      <family val="1"/>
      <charset val="204"/>
    </font>
    <font>
      <b/>
      <sz val="11"/>
      <color rgb="FFFF0000"/>
      <name val="Times New Roman"/>
      <family val="1"/>
      <charset val="204"/>
    </font>
    <font>
      <sz val="11"/>
      <color rgb="FF333333"/>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0000"/>
        <bgColor indexed="64"/>
      </patternFill>
    </fill>
    <fill>
      <patternFill patternType="solid">
        <fgColor them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right style="thin">
        <color indexed="8"/>
      </right>
      <top style="thin">
        <color indexed="8"/>
      </top>
      <bottom/>
      <diagonal/>
    </border>
    <border>
      <left/>
      <right style="thin">
        <color indexed="64"/>
      </right>
      <top style="thin">
        <color indexed="64"/>
      </top>
      <bottom style="thin">
        <color indexed="64"/>
      </bottom>
      <diagonal/>
    </border>
    <border>
      <left/>
      <right/>
      <top/>
      <bottom style="medium">
        <color indexed="64"/>
      </bottom>
      <diagonal/>
    </border>
  </borders>
  <cellStyleXfs count="4">
    <xf numFmtId="0" fontId="0" fillId="0" borderId="0"/>
    <xf numFmtId="0" fontId="2" fillId="0" borderId="0"/>
    <xf numFmtId="0" fontId="7" fillId="0" borderId="0" applyNumberFormat="0" applyFill="0" applyBorder="0" applyAlignment="0" applyProtection="0"/>
    <xf numFmtId="0" fontId="9" fillId="0" borderId="0"/>
  </cellStyleXfs>
  <cellXfs count="220">
    <xf numFmtId="0" fontId="0" fillId="0" borderId="0" xfId="0"/>
    <xf numFmtId="0" fontId="0" fillId="0" borderId="1" xfId="0" applyBorder="1" applyAlignment="1">
      <alignment horizontal="center"/>
    </xf>
    <xf numFmtId="0" fontId="5" fillId="0" borderId="0" xfId="0" applyFont="1"/>
    <xf numFmtId="0" fontId="5" fillId="0" borderId="2" xfId="0" applyFont="1" applyBorder="1"/>
    <xf numFmtId="0" fontId="1" fillId="0" borderId="0" xfId="0" applyFont="1"/>
    <xf numFmtId="0" fontId="0" fillId="0" borderId="0" xfId="0" applyAlignment="1">
      <alignment horizontal="right"/>
    </xf>
    <xf numFmtId="0" fontId="5" fillId="0" borderId="1" xfId="0" applyFont="1" applyBorder="1" applyAlignment="1">
      <alignment horizontal="center" vertical="center"/>
    </xf>
    <xf numFmtId="0" fontId="0" fillId="0" borderId="0" xfId="0" applyAlignment="1">
      <alignment horizontal="center" vertical="center"/>
    </xf>
    <xf numFmtId="0" fontId="6" fillId="0" borderId="1" xfId="0" applyFont="1" applyBorder="1" applyAlignment="1">
      <alignment vertical="center"/>
    </xf>
    <xf numFmtId="0" fontId="0" fillId="0" borderId="0" xfId="0" applyAlignment="1">
      <alignment vertical="center"/>
    </xf>
    <xf numFmtId="0" fontId="0" fillId="0" borderId="3" xfId="0" applyBorder="1"/>
    <xf numFmtId="0" fontId="6" fillId="0" borderId="0" xfId="0" applyFont="1"/>
    <xf numFmtId="0" fontId="4" fillId="0" borderId="1" xfId="0" applyFont="1" applyBorder="1" applyAlignment="1">
      <alignment vertical="center"/>
    </xf>
    <xf numFmtId="0" fontId="3" fillId="0" borderId="0" xfId="0" applyFont="1"/>
    <xf numFmtId="3" fontId="5" fillId="0" borderId="1" xfId="0" applyNumberFormat="1" applyFont="1" applyBorder="1"/>
    <xf numFmtId="3" fontId="3" fillId="0" borderId="1" xfId="0" applyNumberFormat="1" applyFont="1" applyBorder="1" applyAlignment="1">
      <alignment vertical="center"/>
    </xf>
    <xf numFmtId="0" fontId="0" fillId="2" borderId="0" xfId="0" applyFill="1"/>
    <xf numFmtId="0" fontId="1" fillId="2" borderId="0" xfId="0" applyFont="1" applyFill="1"/>
    <xf numFmtId="0" fontId="10" fillId="0" borderId="1" xfId="1" applyFont="1" applyBorder="1" applyAlignment="1">
      <alignment horizontal="center" vertical="center" wrapText="1"/>
    </xf>
    <xf numFmtId="0" fontId="8" fillId="0" borderId="0" xfId="0" applyFont="1" applyAlignment="1">
      <alignment vertical="top" wrapText="1"/>
    </xf>
    <xf numFmtId="0" fontId="8" fillId="2" borderId="1" xfId="0" applyFont="1" applyFill="1" applyBorder="1" applyAlignment="1">
      <alignment vertical="top" wrapText="1"/>
    </xf>
    <xf numFmtId="0" fontId="8" fillId="0" borderId="7" xfId="0" applyFont="1" applyBorder="1" applyAlignment="1">
      <alignment vertical="top" wrapText="1"/>
    </xf>
    <xf numFmtId="0" fontId="10" fillId="0" borderId="1" xfId="1" applyFont="1" applyBorder="1" applyAlignment="1">
      <alignment horizontal="center" vertical="top" wrapText="1"/>
    </xf>
    <xf numFmtId="3" fontId="10" fillId="0" borderId="1" xfId="0" applyNumberFormat="1" applyFont="1" applyBorder="1" applyAlignment="1">
      <alignment vertical="top"/>
    </xf>
    <xf numFmtId="0" fontId="8" fillId="0" borderId="0" xfId="0" applyFont="1" applyAlignment="1">
      <alignment vertical="top"/>
    </xf>
    <xf numFmtId="3" fontId="8" fillId="2" borderId="1" xfId="0" applyNumberFormat="1" applyFont="1" applyFill="1" applyBorder="1" applyAlignment="1">
      <alignment vertical="top" wrapText="1"/>
    </xf>
    <xf numFmtId="1" fontId="8" fillId="2" borderId="1" xfId="0" applyNumberFormat="1" applyFont="1" applyFill="1" applyBorder="1" applyAlignment="1">
      <alignment horizontal="center" vertical="top" wrapText="1"/>
    </xf>
    <xf numFmtId="0" fontId="10" fillId="0" borderId="1" xfId="0" applyFont="1" applyBorder="1" applyAlignment="1">
      <alignment vertical="top"/>
    </xf>
    <xf numFmtId="0" fontId="10" fillId="0" borderId="5" xfId="0" applyFont="1" applyBorder="1" applyAlignment="1">
      <alignment vertical="top"/>
    </xf>
    <xf numFmtId="3" fontId="4" fillId="0" borderId="1" xfId="0" applyNumberFormat="1" applyFont="1" applyBorder="1" applyAlignment="1">
      <alignment vertical="center"/>
    </xf>
    <xf numFmtId="0" fontId="10" fillId="0" borderId="2" xfId="0" applyFont="1" applyBorder="1"/>
    <xf numFmtId="0" fontId="10" fillId="0" borderId="4" xfId="0" applyFont="1" applyBorder="1"/>
    <xf numFmtId="0" fontId="8" fillId="0" borderId="7" xfId="0" applyFont="1" applyBorder="1" applyAlignment="1">
      <alignment vertical="top"/>
    </xf>
    <xf numFmtId="0" fontId="10" fillId="0" borderId="1" xfId="1" applyFont="1" applyBorder="1" applyAlignment="1">
      <alignment horizontal="center" vertical="center"/>
    </xf>
    <xf numFmtId="0" fontId="10" fillId="0" borderId="1" xfId="1" applyFont="1" applyBorder="1" applyAlignment="1">
      <alignment horizontal="left" vertical="top"/>
    </xf>
    <xf numFmtId="0" fontId="8" fillId="0" borderId="1" xfId="1" applyFont="1" applyBorder="1" applyAlignment="1">
      <alignment vertical="top"/>
    </xf>
    <xf numFmtId="0" fontId="8" fillId="0" borderId="1" xfId="1" applyFont="1" applyBorder="1" applyAlignment="1">
      <alignment horizontal="center" vertical="top"/>
    </xf>
    <xf numFmtId="0" fontId="8" fillId="2" borderId="1" xfId="1" applyFont="1" applyFill="1" applyBorder="1" applyAlignment="1">
      <alignment horizontal="center" vertical="center"/>
    </xf>
    <xf numFmtId="0" fontId="10" fillId="2" borderId="1" xfId="1" applyFont="1" applyFill="1" applyBorder="1"/>
    <xf numFmtId="0" fontId="8" fillId="2" borderId="1" xfId="1" applyFont="1" applyFill="1" applyBorder="1" applyAlignment="1">
      <alignment vertical="top"/>
    </xf>
    <xf numFmtId="0" fontId="8" fillId="2" borderId="1" xfId="1" applyFont="1" applyFill="1" applyBorder="1" applyAlignment="1">
      <alignment vertical="top" wrapText="1"/>
    </xf>
    <xf numFmtId="0" fontId="8" fillId="0" borderId="6" xfId="0" applyFont="1" applyFill="1" applyBorder="1" applyAlignment="1" applyProtection="1">
      <alignment horizontal="left" vertical="top" wrapText="1"/>
    </xf>
    <xf numFmtId="0" fontId="8" fillId="0" borderId="6" xfId="0" applyFont="1" applyFill="1" applyBorder="1" applyAlignment="1" applyProtection="1">
      <alignment vertical="top"/>
    </xf>
    <xf numFmtId="49" fontId="8" fillId="0" borderId="6" xfId="0" applyNumberFormat="1" applyFont="1" applyFill="1" applyBorder="1" applyAlignment="1" applyProtection="1">
      <alignment horizontal="left" vertical="top" wrapText="1"/>
    </xf>
    <xf numFmtId="1" fontId="8" fillId="0" borderId="6" xfId="0" applyNumberFormat="1" applyFont="1" applyFill="1" applyBorder="1" applyAlignment="1" applyProtection="1">
      <alignment horizontal="center" vertical="top" wrapText="1"/>
    </xf>
    <xf numFmtId="0" fontId="11" fillId="0" borderId="6" xfId="2" applyFont="1" applyFill="1" applyBorder="1" applyAlignment="1" applyProtection="1">
      <alignment horizontal="left" vertical="top" wrapText="1"/>
    </xf>
    <xf numFmtId="0" fontId="8" fillId="2" borderId="8" xfId="1" applyFont="1" applyFill="1" applyBorder="1" applyAlignment="1">
      <alignment horizontal="center" vertical="center"/>
    </xf>
    <xf numFmtId="0" fontId="10" fillId="2" borderId="8" xfId="1" applyFont="1" applyFill="1" applyBorder="1"/>
    <xf numFmtId="0" fontId="8" fillId="0" borderId="9" xfId="0" applyFont="1" applyFill="1" applyBorder="1" applyAlignment="1" applyProtection="1">
      <alignment horizontal="left" vertical="top" wrapText="1"/>
    </xf>
    <xf numFmtId="0" fontId="8" fillId="0" borderId="9" xfId="0" applyFont="1" applyFill="1" applyBorder="1" applyAlignment="1" applyProtection="1">
      <alignment vertical="top"/>
    </xf>
    <xf numFmtId="49" fontId="8" fillId="0" borderId="9" xfId="0" applyNumberFormat="1" applyFont="1" applyFill="1" applyBorder="1" applyAlignment="1" applyProtection="1">
      <alignment horizontal="left" vertical="top" wrapText="1"/>
    </xf>
    <xf numFmtId="1" fontId="8" fillId="0" borderId="9" xfId="0" applyNumberFormat="1" applyFont="1" applyFill="1" applyBorder="1" applyAlignment="1" applyProtection="1">
      <alignment horizontal="center" vertical="top" wrapText="1"/>
    </xf>
    <xf numFmtId="0" fontId="8" fillId="2" borderId="7" xfId="0" applyFont="1" applyFill="1" applyBorder="1" applyAlignment="1">
      <alignment vertical="top" wrapText="1"/>
    </xf>
    <xf numFmtId="0" fontId="8" fillId="2" borderId="7" xfId="0" applyFont="1" applyFill="1" applyBorder="1" applyAlignment="1">
      <alignment vertical="top"/>
    </xf>
    <xf numFmtId="3" fontId="8" fillId="2" borderId="7" xfId="0" applyNumberFormat="1" applyFont="1" applyFill="1" applyBorder="1" applyAlignment="1">
      <alignment vertical="top" wrapText="1"/>
    </xf>
    <xf numFmtId="0" fontId="8" fillId="2" borderId="7" xfId="1" applyFont="1" applyFill="1" applyBorder="1" applyAlignment="1">
      <alignment horizontal="center" vertical="center"/>
    </xf>
    <xf numFmtId="0" fontId="10" fillId="2" borderId="7" xfId="1" applyFont="1" applyFill="1" applyBorder="1"/>
    <xf numFmtId="0" fontId="8" fillId="3" borderId="7" xfId="0" applyFont="1" applyFill="1" applyBorder="1" applyAlignment="1">
      <alignment vertical="top" wrapText="1"/>
    </xf>
    <xf numFmtId="0" fontId="8" fillId="3" borderId="7" xfId="0" applyFont="1" applyFill="1" applyBorder="1" applyAlignment="1">
      <alignment vertical="top"/>
    </xf>
    <xf numFmtId="3" fontId="8" fillId="3" borderId="7" xfId="0" applyNumberFormat="1" applyFont="1" applyFill="1" applyBorder="1" applyAlignment="1">
      <alignment vertical="top" wrapText="1"/>
    </xf>
    <xf numFmtId="1" fontId="8" fillId="3" borderId="7" xfId="0" applyNumberFormat="1" applyFont="1" applyFill="1" applyBorder="1" applyAlignment="1">
      <alignment horizontal="center" vertical="top" wrapText="1"/>
    </xf>
    <xf numFmtId="0" fontId="11" fillId="3" borderId="7" xfId="0" applyFont="1" applyFill="1" applyBorder="1" applyAlignment="1">
      <alignment vertical="top" wrapText="1"/>
    </xf>
    <xf numFmtId="0" fontId="10" fillId="2" borderId="2" xfId="0" applyFont="1" applyFill="1" applyBorder="1"/>
    <xf numFmtId="0" fontId="10" fillId="2" borderId="4" xfId="0" applyFont="1" applyFill="1" applyBorder="1"/>
    <xf numFmtId="0" fontId="10" fillId="2" borderId="4" xfId="0" applyFont="1" applyFill="1" applyBorder="1" applyAlignment="1">
      <alignment vertical="top"/>
    </xf>
    <xf numFmtId="0" fontId="10" fillId="2" borderId="1" xfId="0" applyFont="1" applyFill="1" applyBorder="1" applyAlignment="1">
      <alignment vertical="top"/>
    </xf>
    <xf numFmtId="3" fontId="10" fillId="2" borderId="1" xfId="0" applyNumberFormat="1" applyFont="1" applyFill="1" applyBorder="1" applyAlignment="1">
      <alignment horizontal="center" vertical="top"/>
    </xf>
    <xf numFmtId="0" fontId="8" fillId="2" borderId="7" xfId="1" applyFont="1" applyFill="1" applyBorder="1" applyAlignment="1">
      <alignment vertical="top"/>
    </xf>
    <xf numFmtId="0" fontId="8" fillId="2" borderId="7" xfId="1" applyFont="1" applyFill="1" applyBorder="1" applyAlignment="1">
      <alignment vertical="top" wrapText="1"/>
    </xf>
    <xf numFmtId="0" fontId="8" fillId="0" borderId="1" xfId="0" applyFont="1" applyBorder="1" applyAlignment="1">
      <alignment vertical="top" wrapText="1"/>
    </xf>
    <xf numFmtId="0" fontId="8" fillId="0" borderId="10" xfId="0" applyFont="1" applyBorder="1" applyAlignment="1">
      <alignment horizontal="left" vertical="top" wrapText="1"/>
    </xf>
    <xf numFmtId="0" fontId="8" fillId="0" borderId="10" xfId="0" applyFont="1" applyBorder="1" applyAlignment="1">
      <alignment vertical="top" wrapText="1"/>
    </xf>
    <xf numFmtId="0" fontId="8" fillId="2" borderId="10" xfId="1" applyFont="1" applyFill="1" applyBorder="1" applyAlignment="1">
      <alignment horizontal="right" vertical="top"/>
    </xf>
    <xf numFmtId="0" fontId="8" fillId="2" borderId="2" xfId="1" applyFont="1" applyFill="1" applyBorder="1" applyAlignment="1">
      <alignment horizontal="center" vertical="center"/>
    </xf>
    <xf numFmtId="0" fontId="10" fillId="2" borderId="4" xfId="1" applyFont="1" applyFill="1" applyBorder="1"/>
    <xf numFmtId="0" fontId="8" fillId="0" borderId="4" xfId="0" applyFont="1" applyBorder="1" applyAlignment="1">
      <alignment vertical="top" wrapText="1"/>
    </xf>
    <xf numFmtId="0" fontId="8" fillId="0" borderId="4" xfId="0" applyFont="1" applyBorder="1" applyAlignment="1">
      <alignment horizontal="left" vertical="top" wrapText="1"/>
    </xf>
    <xf numFmtId="0" fontId="8" fillId="2" borderId="4" xfId="0" applyFont="1" applyFill="1" applyBorder="1" applyAlignment="1">
      <alignment vertical="top" wrapText="1"/>
    </xf>
    <xf numFmtId="0" fontId="8" fillId="2" borderId="4" xfId="1" applyFont="1" applyFill="1" applyBorder="1" applyAlignment="1">
      <alignment vertical="top" wrapText="1"/>
    </xf>
    <xf numFmtId="0" fontId="8" fillId="2" borderId="4" xfId="1" applyFont="1" applyFill="1" applyBorder="1" applyAlignment="1">
      <alignment horizontal="right" vertical="top"/>
    </xf>
    <xf numFmtId="3" fontId="8" fillId="2" borderId="1" xfId="1" applyNumberFormat="1" applyFont="1" applyFill="1" applyBorder="1" applyAlignment="1">
      <alignment horizontal="right" vertical="top"/>
    </xf>
    <xf numFmtId="1" fontId="10" fillId="0" borderId="0" xfId="0" applyNumberFormat="1" applyFont="1" applyFill="1" applyBorder="1" applyAlignment="1" applyProtection="1">
      <alignment horizontal="center" vertical="top" wrapText="1"/>
    </xf>
    <xf numFmtId="0" fontId="11" fillId="2" borderId="1" xfId="2" applyFont="1" applyFill="1" applyBorder="1" applyAlignment="1">
      <alignment vertical="top" wrapText="1"/>
    </xf>
    <xf numFmtId="1" fontId="8" fillId="0" borderId="1" xfId="1" applyNumberFormat="1" applyFont="1" applyBorder="1" applyAlignment="1">
      <alignment horizontal="center" vertical="top"/>
    </xf>
    <xf numFmtId="0" fontId="10" fillId="2" borderId="7" xfId="0" applyFont="1" applyFill="1" applyBorder="1" applyAlignment="1">
      <alignment vertical="top"/>
    </xf>
    <xf numFmtId="0" fontId="8" fillId="2" borderId="1" xfId="1" applyFont="1" applyFill="1" applyBorder="1" applyAlignment="1">
      <alignment horizontal="right" vertical="top"/>
    </xf>
    <xf numFmtId="3" fontId="8" fillId="2" borderId="1" xfId="1" applyNumberFormat="1" applyFont="1" applyFill="1" applyBorder="1" applyAlignment="1">
      <alignment vertical="top"/>
    </xf>
    <xf numFmtId="0" fontId="11" fillId="2" borderId="1" xfId="0" applyFont="1" applyFill="1" applyBorder="1" applyAlignment="1">
      <alignment vertical="top" wrapText="1"/>
    </xf>
    <xf numFmtId="0" fontId="8" fillId="3" borderId="1" xfId="0" applyFont="1" applyFill="1" applyBorder="1" applyAlignment="1">
      <alignment vertical="top" wrapText="1"/>
    </xf>
    <xf numFmtId="0" fontId="8" fillId="3" borderId="1" xfId="0" applyFont="1" applyFill="1" applyBorder="1" applyAlignment="1">
      <alignment vertical="top"/>
    </xf>
    <xf numFmtId="0" fontId="8" fillId="2" borderId="1" xfId="0" applyFont="1" applyFill="1" applyBorder="1"/>
    <xf numFmtId="3" fontId="8" fillId="2" borderId="1" xfId="0" applyNumberFormat="1" applyFont="1" applyFill="1" applyBorder="1" applyAlignment="1">
      <alignment wrapText="1"/>
    </xf>
    <xf numFmtId="3" fontId="10" fillId="2" borderId="1" xfId="0" applyNumberFormat="1" applyFont="1" applyFill="1" applyBorder="1" applyAlignment="1">
      <alignment vertical="top"/>
    </xf>
    <xf numFmtId="0" fontId="10" fillId="2" borderId="1" xfId="1" applyFont="1" applyFill="1" applyBorder="1" applyAlignment="1">
      <alignment horizontal="center" vertical="center"/>
    </xf>
    <xf numFmtId="0" fontId="8" fillId="2" borderId="1" xfId="1" applyFont="1" applyFill="1" applyBorder="1" applyAlignment="1">
      <alignment horizontal="center" vertical="top"/>
    </xf>
    <xf numFmtId="0" fontId="8" fillId="0" borderId="7" xfId="0" applyFont="1" applyBorder="1" applyAlignment="1">
      <alignment horizontal="left" vertical="top" wrapText="1"/>
    </xf>
    <xf numFmtId="0" fontId="8" fillId="2" borderId="7" xfId="1" applyFont="1" applyFill="1" applyBorder="1" applyAlignment="1">
      <alignment horizontal="right" vertical="top"/>
    </xf>
    <xf numFmtId="3" fontId="8" fillId="2" borderId="7" xfId="1" applyNumberFormat="1" applyFont="1" applyFill="1" applyBorder="1" applyAlignment="1">
      <alignment horizontal="right" vertical="top"/>
    </xf>
    <xf numFmtId="3" fontId="8" fillId="2" borderId="7" xfId="1" applyNumberFormat="1" applyFont="1" applyFill="1" applyBorder="1" applyAlignment="1">
      <alignment horizontal="center" vertical="top"/>
    </xf>
    <xf numFmtId="0" fontId="11" fillId="0" borderId="7" xfId="2" applyFont="1" applyBorder="1" applyAlignment="1">
      <alignment vertical="top" wrapText="1"/>
    </xf>
    <xf numFmtId="0" fontId="10" fillId="0" borderId="4" xfId="0" applyFont="1" applyBorder="1" applyAlignment="1">
      <alignment vertical="top"/>
    </xf>
    <xf numFmtId="3" fontId="8" fillId="0" borderId="1" xfId="1" applyNumberFormat="1" applyFont="1" applyBorder="1" applyAlignment="1">
      <alignment horizontal="right" vertical="top"/>
    </xf>
    <xf numFmtId="0" fontId="8" fillId="0" borderId="1" xfId="1" applyFont="1" applyBorder="1" applyAlignment="1">
      <alignment horizontal="left" vertical="top"/>
    </xf>
    <xf numFmtId="1" fontId="8" fillId="2" borderId="1" xfId="1" applyNumberFormat="1" applyFont="1" applyFill="1" applyBorder="1" applyAlignment="1">
      <alignment horizontal="center" vertical="top"/>
    </xf>
    <xf numFmtId="1" fontId="10" fillId="2" borderId="1" xfId="0" applyNumberFormat="1" applyFont="1" applyFill="1" applyBorder="1" applyAlignment="1">
      <alignment horizontal="center" vertical="top"/>
    </xf>
    <xf numFmtId="3" fontId="8" fillId="2" borderId="1" xfId="1" applyNumberFormat="1" applyFont="1" applyFill="1" applyBorder="1" applyAlignment="1">
      <alignment horizontal="center" vertical="top"/>
    </xf>
    <xf numFmtId="0" fontId="11" fillId="2" borderId="1" xfId="2" applyFont="1" applyFill="1" applyBorder="1" applyAlignment="1">
      <alignment horizontal="left" vertical="top" wrapText="1"/>
    </xf>
    <xf numFmtId="3" fontId="10" fillId="0" borderId="1" xfId="1" applyNumberFormat="1" applyFont="1" applyBorder="1" applyAlignment="1">
      <alignment horizontal="center" vertical="top"/>
    </xf>
    <xf numFmtId="3" fontId="8" fillId="0" borderId="1" xfId="1" applyNumberFormat="1" applyFont="1" applyBorder="1" applyAlignment="1">
      <alignment horizontal="center" vertical="top"/>
    </xf>
    <xf numFmtId="0" fontId="8" fillId="2" borderId="4" xfId="1" applyFont="1" applyFill="1" applyBorder="1" applyAlignment="1">
      <alignment vertical="top"/>
    </xf>
    <xf numFmtId="1" fontId="10" fillId="0" borderId="1" xfId="1" applyNumberFormat="1" applyFont="1" applyBorder="1" applyAlignment="1">
      <alignment horizontal="center" vertical="top"/>
    </xf>
    <xf numFmtId="3" fontId="8" fillId="0" borderId="3" xfId="1" applyNumberFormat="1" applyFont="1" applyBorder="1" applyAlignment="1">
      <alignment horizontal="right" vertical="top"/>
    </xf>
    <xf numFmtId="3" fontId="10" fillId="0" borderId="1" xfId="1" applyNumberFormat="1" applyFont="1" applyBorder="1" applyAlignment="1">
      <alignment vertical="top"/>
    </xf>
    <xf numFmtId="0" fontId="8" fillId="0" borderId="0" xfId="0" applyFont="1" applyAlignment="1">
      <alignment horizontal="center"/>
    </xf>
    <xf numFmtId="0" fontId="8" fillId="0" borderId="0" xfId="0" applyFont="1"/>
    <xf numFmtId="3" fontId="8" fillId="0" borderId="0" xfId="0" applyNumberFormat="1" applyFont="1" applyAlignment="1">
      <alignment vertical="top"/>
    </xf>
    <xf numFmtId="0" fontId="8" fillId="2" borderId="10" xfId="1" applyFont="1" applyFill="1" applyBorder="1" applyAlignment="1">
      <alignment vertical="top"/>
    </xf>
    <xf numFmtId="3" fontId="8" fillId="2" borderId="10" xfId="0" applyNumberFormat="1" applyFont="1" applyFill="1" applyBorder="1" applyAlignment="1">
      <alignment vertical="top" wrapText="1"/>
    </xf>
    <xf numFmtId="3" fontId="8" fillId="2" borderId="10" xfId="0" applyNumberFormat="1" applyFont="1" applyFill="1" applyBorder="1" applyAlignment="1">
      <alignment horizontal="center" vertical="top" wrapText="1"/>
    </xf>
    <xf numFmtId="0" fontId="11" fillId="2" borderId="10" xfId="2" applyFont="1" applyFill="1" applyBorder="1" applyAlignment="1">
      <alignment horizontal="left" vertical="top" wrapText="1"/>
    </xf>
    <xf numFmtId="0" fontId="8" fillId="2" borderId="6" xfId="0" applyFont="1" applyFill="1" applyBorder="1" applyAlignment="1" applyProtection="1">
      <alignment horizontal="left" vertical="top" wrapText="1"/>
    </xf>
    <xf numFmtId="0" fontId="7" fillId="0" borderId="7" xfId="2" applyBorder="1" applyAlignment="1">
      <alignment vertical="top" wrapText="1"/>
    </xf>
    <xf numFmtId="1" fontId="10" fillId="0" borderId="7" xfId="1" applyNumberFormat="1" applyFont="1" applyBorder="1" applyAlignment="1">
      <alignment horizontal="center" vertical="top"/>
    </xf>
    <xf numFmtId="0" fontId="8" fillId="2" borderId="9" xfId="0" applyFont="1" applyFill="1" applyBorder="1" applyAlignment="1" applyProtection="1">
      <alignment horizontal="left" vertical="top" wrapText="1"/>
    </xf>
    <xf numFmtId="0" fontId="8" fillId="2" borderId="8" xfId="0" applyFont="1" applyFill="1" applyBorder="1" applyAlignment="1">
      <alignment vertical="top" wrapText="1"/>
    </xf>
    <xf numFmtId="0" fontId="8" fillId="0" borderId="1" xfId="0" applyFont="1" applyBorder="1" applyAlignment="1">
      <alignment horizontal="left" vertical="top" wrapText="1"/>
    </xf>
    <xf numFmtId="0" fontId="7" fillId="2" borderId="1" xfId="2" applyFill="1" applyBorder="1" applyAlignment="1">
      <alignment horizontal="left" vertical="top" wrapText="1"/>
    </xf>
    <xf numFmtId="1" fontId="8" fillId="0" borderId="1" xfId="0" applyNumberFormat="1" applyFont="1" applyBorder="1" applyAlignment="1">
      <alignment horizontal="center" vertical="top"/>
    </xf>
    <xf numFmtId="0" fontId="8" fillId="2" borderId="1" xfId="1" applyNumberFormat="1" applyFont="1" applyFill="1" applyBorder="1" applyAlignment="1">
      <alignment vertical="top" wrapText="1"/>
    </xf>
    <xf numFmtId="0" fontId="7" fillId="2" borderId="1" xfId="2" applyNumberFormat="1" applyFill="1" applyBorder="1" applyAlignment="1">
      <alignment vertical="top" wrapText="1"/>
    </xf>
    <xf numFmtId="0" fontId="8" fillId="0" borderId="9" xfId="0" applyNumberFormat="1" applyFont="1" applyFill="1" applyBorder="1" applyAlignment="1" applyProtection="1">
      <alignment horizontal="left" vertical="top" wrapText="1"/>
    </xf>
    <xf numFmtId="0" fontId="7" fillId="2" borderId="0" xfId="2" applyFill="1" applyAlignment="1">
      <alignment vertical="top" wrapText="1"/>
    </xf>
    <xf numFmtId="0" fontId="8" fillId="2" borderId="7" xfId="2" applyFont="1" applyFill="1" applyBorder="1" applyAlignment="1">
      <alignment vertical="top" wrapText="1"/>
    </xf>
    <xf numFmtId="0" fontId="8" fillId="2" borderId="0" xfId="0" applyFont="1" applyFill="1" applyAlignment="1">
      <alignment vertical="top" wrapText="1"/>
    </xf>
    <xf numFmtId="0" fontId="7" fillId="2" borderId="7" xfId="2" applyFill="1" applyBorder="1" applyAlignment="1">
      <alignment horizontal="left" vertical="top" wrapText="1"/>
    </xf>
    <xf numFmtId="0" fontId="8" fillId="2" borderId="9" xfId="0" applyFont="1" applyFill="1" applyBorder="1" applyAlignment="1" applyProtection="1">
      <alignment vertical="top"/>
    </xf>
    <xf numFmtId="49" fontId="8" fillId="2" borderId="9" xfId="0" applyNumberFormat="1" applyFont="1" applyFill="1" applyBorder="1" applyAlignment="1" applyProtection="1">
      <alignment horizontal="left" vertical="top" wrapText="1"/>
    </xf>
    <xf numFmtId="1" fontId="8" fillId="2" borderId="9" xfId="0" applyNumberFormat="1" applyFont="1" applyFill="1" applyBorder="1" applyAlignment="1" applyProtection="1">
      <alignment horizontal="center" vertical="top" wrapText="1"/>
    </xf>
    <xf numFmtId="0" fontId="8" fillId="2" borderId="7" xfId="0" applyFont="1" applyFill="1" applyBorder="1" applyAlignment="1" applyProtection="1">
      <alignment horizontal="left" vertical="top" wrapText="1"/>
    </xf>
    <xf numFmtId="0" fontId="8" fillId="2" borderId="7" xfId="0" applyFont="1" applyFill="1" applyBorder="1" applyAlignment="1" applyProtection="1">
      <alignment vertical="top"/>
    </xf>
    <xf numFmtId="49" fontId="8" fillId="2" borderId="7" xfId="0" applyNumberFormat="1" applyFont="1" applyFill="1" applyBorder="1" applyAlignment="1" applyProtection="1">
      <alignment horizontal="left" vertical="top" wrapText="1"/>
    </xf>
    <xf numFmtId="1" fontId="8" fillId="2" borderId="7" xfId="0" applyNumberFormat="1" applyFont="1" applyFill="1" applyBorder="1" applyAlignment="1" applyProtection="1">
      <alignment horizontal="center" vertical="top" wrapText="1"/>
    </xf>
    <xf numFmtId="0" fontId="7" fillId="2" borderId="7" xfId="2" applyFill="1" applyBorder="1" applyAlignment="1" applyProtection="1">
      <alignment horizontal="left" vertical="top" wrapText="1"/>
    </xf>
    <xf numFmtId="0" fontId="7" fillId="2" borderId="0" xfId="2" applyFill="1" applyAlignment="1">
      <alignment wrapText="1"/>
    </xf>
    <xf numFmtId="0" fontId="12" fillId="2" borderId="0" xfId="0" applyFont="1" applyFill="1" applyAlignment="1">
      <alignment vertical="top" wrapText="1"/>
    </xf>
    <xf numFmtId="0" fontId="7" fillId="2" borderId="7" xfId="2" applyFill="1" applyBorder="1" applyAlignment="1">
      <alignment vertical="top" wrapText="1"/>
    </xf>
    <xf numFmtId="0" fontId="8" fillId="2" borderId="6" xfId="0" applyFont="1" applyFill="1" applyBorder="1" applyAlignment="1" applyProtection="1">
      <alignment vertical="top"/>
    </xf>
    <xf numFmtId="49" fontId="8" fillId="2" borderId="6" xfId="0" applyNumberFormat="1" applyFont="1" applyFill="1" applyBorder="1" applyAlignment="1" applyProtection="1">
      <alignment horizontal="left" vertical="top" wrapText="1"/>
    </xf>
    <xf numFmtId="1" fontId="8" fillId="2" borderId="6" xfId="0" applyNumberFormat="1" applyFont="1" applyFill="1" applyBorder="1" applyAlignment="1" applyProtection="1">
      <alignment horizontal="center" vertical="top" wrapText="1"/>
    </xf>
    <xf numFmtId="0" fontId="7" fillId="2" borderId="6" xfId="2" applyFill="1" applyBorder="1" applyAlignment="1" applyProtection="1">
      <alignment horizontal="left" vertical="top" wrapText="1"/>
    </xf>
    <xf numFmtId="0" fontId="12" fillId="2" borderId="0" xfId="0" applyFont="1" applyFill="1" applyAlignment="1">
      <alignment wrapText="1"/>
    </xf>
    <xf numFmtId="0" fontId="8" fillId="2" borderId="10" xfId="0" applyFont="1" applyFill="1" applyBorder="1" applyAlignment="1">
      <alignment horizontal="left" vertical="top" wrapText="1"/>
    </xf>
    <xf numFmtId="0" fontId="8" fillId="2" borderId="10" xfId="0" applyFont="1" applyFill="1" applyBorder="1" applyAlignment="1">
      <alignment vertical="top" wrapText="1"/>
    </xf>
    <xf numFmtId="0" fontId="8" fillId="2" borderId="10" xfId="1" applyFont="1" applyFill="1" applyBorder="1" applyAlignment="1">
      <alignment vertical="top" wrapText="1"/>
    </xf>
    <xf numFmtId="3" fontId="8" fillId="2" borderId="10" xfId="1" applyNumberFormat="1" applyFont="1" applyFill="1" applyBorder="1" applyAlignment="1">
      <alignment horizontal="right" vertical="top"/>
    </xf>
    <xf numFmtId="1" fontId="8" fillId="2" borderId="11" xfId="0" applyNumberFormat="1" applyFont="1" applyFill="1" applyBorder="1" applyAlignment="1" applyProtection="1">
      <alignment horizontal="center" vertical="top" wrapText="1"/>
    </xf>
    <xf numFmtId="0" fontId="7" fillId="2" borderId="10" xfId="2" applyFill="1" applyBorder="1" applyAlignment="1">
      <alignment vertical="top" wrapText="1"/>
    </xf>
    <xf numFmtId="0" fontId="8" fillId="2" borderId="12" xfId="0" applyFont="1" applyFill="1" applyBorder="1" applyAlignment="1">
      <alignment vertical="top" wrapText="1"/>
    </xf>
    <xf numFmtId="0" fontId="8" fillId="2" borderId="12" xfId="0" applyFont="1" applyFill="1" applyBorder="1" applyAlignment="1">
      <alignment vertical="top"/>
    </xf>
    <xf numFmtId="0" fontId="8" fillId="0" borderId="1" xfId="0" applyFont="1" applyFill="1" applyBorder="1" applyAlignment="1" applyProtection="1">
      <alignment horizontal="left" vertical="top" wrapText="1"/>
    </xf>
    <xf numFmtId="0" fontId="8" fillId="0" borderId="1" xfId="0" applyFont="1" applyFill="1" applyBorder="1" applyAlignment="1" applyProtection="1">
      <alignment vertical="top"/>
    </xf>
    <xf numFmtId="49" fontId="8" fillId="0" borderId="1" xfId="0" applyNumberFormat="1" applyFont="1" applyFill="1" applyBorder="1" applyAlignment="1" applyProtection="1">
      <alignment horizontal="left" vertical="top" wrapText="1"/>
    </xf>
    <xf numFmtId="1" fontId="8" fillId="0" borderId="1" xfId="0" applyNumberFormat="1" applyFont="1" applyFill="1" applyBorder="1" applyAlignment="1" applyProtection="1">
      <alignment horizontal="center" vertical="top" wrapText="1"/>
    </xf>
    <xf numFmtId="0" fontId="8" fillId="0" borderId="7" xfId="0" applyFont="1" applyFill="1" applyBorder="1" applyAlignment="1" applyProtection="1">
      <alignment horizontal="left" vertical="top" wrapText="1"/>
    </xf>
    <xf numFmtId="49" fontId="8" fillId="0" borderId="7" xfId="0" applyNumberFormat="1" applyFont="1" applyFill="1" applyBorder="1" applyAlignment="1" applyProtection="1">
      <alignment horizontal="left" vertical="top" wrapText="1"/>
    </xf>
    <xf numFmtId="1" fontId="8" fillId="0" borderId="7" xfId="0" applyNumberFormat="1" applyFont="1" applyFill="1" applyBorder="1" applyAlignment="1" applyProtection="1">
      <alignment horizontal="center" vertical="top" wrapText="1"/>
    </xf>
    <xf numFmtId="0" fontId="8" fillId="2" borderId="13" xfId="0" applyFont="1" applyFill="1" applyBorder="1" applyAlignment="1" applyProtection="1">
      <alignment horizontal="left" vertical="top" wrapText="1"/>
    </xf>
    <xf numFmtId="0" fontId="8" fillId="2" borderId="14" xfId="0" applyFont="1" applyFill="1" applyBorder="1" applyAlignment="1" applyProtection="1">
      <alignment horizontal="left" vertical="top" wrapText="1"/>
    </xf>
    <xf numFmtId="0" fontId="8" fillId="0" borderId="5" xfId="0" applyFont="1" applyBorder="1" applyAlignment="1">
      <alignment vertical="top" wrapText="1"/>
    </xf>
    <xf numFmtId="0" fontId="8" fillId="4" borderId="7" xfId="0" applyFont="1" applyFill="1" applyBorder="1" applyAlignment="1">
      <alignment vertical="top" wrapText="1"/>
    </xf>
    <xf numFmtId="0" fontId="8" fillId="4" borderId="1" xfId="0" applyFont="1" applyFill="1" applyBorder="1" applyAlignment="1">
      <alignment vertical="top" wrapText="1"/>
    </xf>
    <xf numFmtId="0" fontId="8" fillId="2" borderId="8" xfId="1" applyFont="1" applyFill="1" applyBorder="1" applyAlignment="1">
      <alignment vertical="top" wrapText="1"/>
    </xf>
    <xf numFmtId="0" fontId="8" fillId="3" borderId="15" xfId="0" applyFont="1" applyFill="1" applyBorder="1" applyAlignment="1">
      <alignment vertical="top" wrapText="1"/>
    </xf>
    <xf numFmtId="0" fontId="8" fillId="3" borderId="12" xfId="0" applyFont="1" applyFill="1" applyBorder="1" applyAlignment="1">
      <alignment vertical="top" wrapText="1"/>
    </xf>
    <xf numFmtId="0" fontId="8" fillId="3" borderId="12" xfId="0" applyFont="1" applyFill="1" applyBorder="1" applyAlignment="1">
      <alignment vertical="top"/>
    </xf>
    <xf numFmtId="3" fontId="8" fillId="3" borderId="12" xfId="0" applyNumberFormat="1" applyFont="1" applyFill="1" applyBorder="1" applyAlignment="1">
      <alignment vertical="top" wrapText="1"/>
    </xf>
    <xf numFmtId="1" fontId="8" fillId="3" borderId="12" xfId="0" applyNumberFormat="1" applyFont="1" applyFill="1" applyBorder="1" applyAlignment="1">
      <alignment horizontal="center" vertical="top" wrapText="1"/>
    </xf>
    <xf numFmtId="0" fontId="11" fillId="3" borderId="12" xfId="0" applyFont="1" applyFill="1" applyBorder="1" applyAlignment="1">
      <alignment vertical="top" wrapText="1"/>
    </xf>
    <xf numFmtId="0" fontId="8" fillId="0" borderId="7" xfId="0" applyFont="1" applyFill="1" applyBorder="1" applyAlignment="1" applyProtection="1">
      <alignment vertical="top"/>
    </xf>
    <xf numFmtId="0" fontId="8" fillId="2" borderId="7" xfId="0" applyFont="1" applyFill="1" applyBorder="1"/>
    <xf numFmtId="0" fontId="8" fillId="4" borderId="7" xfId="0" applyFont="1" applyFill="1" applyBorder="1"/>
    <xf numFmtId="3" fontId="8" fillId="4" borderId="7" xfId="0" applyNumberFormat="1" applyFont="1" applyFill="1" applyBorder="1" applyAlignment="1">
      <alignment wrapText="1"/>
    </xf>
    <xf numFmtId="0" fontId="0" fillId="0" borderId="0" xfId="0" applyAlignment="1">
      <alignment wrapText="1"/>
    </xf>
    <xf numFmtId="0" fontId="0" fillId="0" borderId="0" xfId="0" applyAlignment="1">
      <alignment vertical="top"/>
    </xf>
    <xf numFmtId="0" fontId="10" fillId="0" borderId="2" xfId="0" applyFont="1" applyBorder="1"/>
    <xf numFmtId="0" fontId="10" fillId="0" borderId="4" xfId="0" applyFont="1" applyBorder="1"/>
    <xf numFmtId="0" fontId="10" fillId="0" borderId="3" xfId="0" applyFont="1" applyBorder="1"/>
    <xf numFmtId="0" fontId="10" fillId="0" borderId="4" xfId="1" applyFont="1" applyBorder="1" applyAlignment="1">
      <alignment horizontal="center"/>
    </xf>
    <xf numFmtId="0" fontId="10" fillId="0" borderId="3" xfId="1" applyFont="1" applyBorder="1" applyAlignment="1">
      <alignment horizontal="center"/>
    </xf>
    <xf numFmtId="0" fontId="10" fillId="2" borderId="2" xfId="1" applyFont="1" applyFill="1" applyBorder="1" applyAlignment="1">
      <alignment horizontal="left" vertical="top"/>
    </xf>
    <xf numFmtId="0" fontId="10" fillId="2" borderId="4" xfId="1" applyFont="1" applyFill="1" applyBorder="1" applyAlignment="1">
      <alignment horizontal="left" vertical="top"/>
    </xf>
    <xf numFmtId="0" fontId="10" fillId="2" borderId="3" xfId="1" applyFont="1" applyFill="1" applyBorder="1" applyAlignment="1">
      <alignment horizontal="left" vertical="top"/>
    </xf>
    <xf numFmtId="0" fontId="7" fillId="4" borderId="0" xfId="2" applyFill="1" applyBorder="1" applyAlignment="1">
      <alignment vertical="top" wrapText="1"/>
    </xf>
    <xf numFmtId="0" fontId="14" fillId="4" borderId="0" xfId="0" applyFont="1" applyFill="1" applyAlignment="1">
      <alignment wrapText="1"/>
    </xf>
    <xf numFmtId="0" fontId="8" fillId="5" borderId="7" xfId="0" applyFont="1" applyFill="1" applyBorder="1" applyAlignment="1" applyProtection="1">
      <alignment horizontal="left" vertical="top" wrapText="1"/>
    </xf>
    <xf numFmtId="0" fontId="8" fillId="5" borderId="7" xfId="1" applyFont="1" applyFill="1" applyBorder="1" applyAlignment="1">
      <alignment vertical="top" wrapText="1"/>
    </xf>
    <xf numFmtId="0" fontId="8" fillId="5" borderId="7" xfId="0" applyFont="1" applyFill="1" applyBorder="1" applyAlignment="1" applyProtection="1">
      <alignment vertical="top"/>
    </xf>
    <xf numFmtId="49" fontId="8" fillId="5" borderId="7" xfId="0" applyNumberFormat="1" applyFont="1" applyFill="1" applyBorder="1" applyAlignment="1" applyProtection="1">
      <alignment horizontal="left" vertical="top" wrapText="1"/>
    </xf>
    <xf numFmtId="1" fontId="8" fillId="5" borderId="7" xfId="0" applyNumberFormat="1" applyFont="1" applyFill="1" applyBorder="1" applyAlignment="1" applyProtection="1">
      <alignment horizontal="center" vertical="top" wrapText="1"/>
    </xf>
    <xf numFmtId="0" fontId="8" fillId="5" borderId="9" xfId="0" applyFont="1" applyFill="1" applyBorder="1" applyAlignment="1" applyProtection="1">
      <alignment horizontal="left" vertical="top" wrapText="1"/>
    </xf>
    <xf numFmtId="0" fontId="8" fillId="5" borderId="8" xfId="1" applyFont="1" applyFill="1" applyBorder="1" applyAlignment="1">
      <alignment vertical="top" wrapText="1"/>
    </xf>
    <xf numFmtId="0" fontId="8" fillId="5" borderId="9" xfId="0" applyFont="1" applyFill="1" applyBorder="1" applyAlignment="1" applyProtection="1">
      <alignment vertical="top"/>
    </xf>
    <xf numFmtId="49" fontId="8" fillId="5" borderId="9" xfId="0" applyNumberFormat="1" applyFont="1" applyFill="1" applyBorder="1" applyAlignment="1" applyProtection="1">
      <alignment horizontal="left" vertical="top" wrapText="1"/>
    </xf>
    <xf numFmtId="1" fontId="8" fillId="5" borderId="9" xfId="0" applyNumberFormat="1" applyFont="1" applyFill="1" applyBorder="1" applyAlignment="1" applyProtection="1">
      <alignment horizontal="center" vertical="top" wrapText="1"/>
    </xf>
    <xf numFmtId="0" fontId="8" fillId="5" borderId="7" xfId="0" applyFont="1" applyFill="1" applyBorder="1" applyAlignment="1">
      <alignment horizontal="left" vertical="top" wrapText="1"/>
    </xf>
    <xf numFmtId="0" fontId="8" fillId="5" borderId="0" xfId="0" applyFont="1" applyFill="1" applyBorder="1" applyAlignment="1" applyProtection="1">
      <alignment horizontal="left" vertical="top" wrapText="1"/>
    </xf>
    <xf numFmtId="0" fontId="8" fillId="5" borderId="1" xfId="0" applyFont="1" applyFill="1" applyBorder="1" applyAlignment="1">
      <alignment vertical="top" wrapText="1"/>
    </xf>
    <xf numFmtId="0" fontId="8" fillId="5" borderId="1" xfId="0" applyFont="1" applyFill="1" applyBorder="1"/>
    <xf numFmtId="3" fontId="8" fillId="5" borderId="1" xfId="0" applyNumberFormat="1" applyFont="1" applyFill="1" applyBorder="1" applyAlignment="1">
      <alignment wrapText="1"/>
    </xf>
    <xf numFmtId="0" fontId="11" fillId="5" borderId="1" xfId="0" applyFont="1" applyFill="1" applyBorder="1" applyAlignment="1">
      <alignment vertical="top" wrapText="1"/>
    </xf>
    <xf numFmtId="0" fontId="8" fillId="5" borderId="7" xfId="0" applyFont="1" applyFill="1" applyBorder="1"/>
    <xf numFmtId="3" fontId="8" fillId="5" borderId="7" xfId="0" applyNumberFormat="1" applyFont="1" applyFill="1" applyBorder="1" applyAlignment="1">
      <alignment wrapText="1"/>
    </xf>
    <xf numFmtId="0" fontId="8" fillId="5" borderId="1" xfId="1" applyFont="1" applyFill="1" applyBorder="1" applyAlignment="1">
      <alignment vertical="top"/>
    </xf>
    <xf numFmtId="0" fontId="8" fillId="5" borderId="1" xfId="1" applyFont="1" applyFill="1" applyBorder="1" applyAlignment="1">
      <alignment vertical="top" wrapText="1"/>
    </xf>
    <xf numFmtId="0" fontId="8" fillId="5" borderId="7" xfId="0" applyFont="1" applyFill="1" applyBorder="1" applyAlignment="1">
      <alignment vertical="top" wrapText="1"/>
    </xf>
    <xf numFmtId="0" fontId="8" fillId="5" borderId="1" xfId="1" applyFont="1" applyFill="1" applyBorder="1" applyAlignment="1">
      <alignment horizontal="right" vertical="top"/>
    </xf>
    <xf numFmtId="0" fontId="8" fillId="5" borderId="4" xfId="1" applyFont="1" applyFill="1" applyBorder="1" applyAlignment="1">
      <alignment vertical="top"/>
    </xf>
    <xf numFmtId="3" fontId="8" fillId="5" borderId="1" xfId="0" applyNumberFormat="1" applyFont="1" applyFill="1" applyBorder="1" applyAlignment="1">
      <alignment vertical="top" wrapText="1"/>
    </xf>
    <xf numFmtId="1" fontId="8" fillId="5" borderId="1" xfId="0" applyNumberFormat="1" applyFont="1" applyFill="1" applyBorder="1" applyAlignment="1">
      <alignment horizontal="center" vertical="top" wrapText="1"/>
    </xf>
    <xf numFmtId="0" fontId="7" fillId="5" borderId="1" xfId="2" applyFill="1" applyBorder="1" applyAlignment="1">
      <alignment horizontal="left" vertical="top" wrapText="1"/>
    </xf>
  </cellXfs>
  <cellStyles count="4">
    <cellStyle name="Гиперссылка" xfId="2" builtinId="8"/>
    <cellStyle name="Обычный" xfId="0" builtinId="0"/>
    <cellStyle name="Обычный 2" xfId="1"/>
    <cellStyle name="Обычный 2 2" xfId="3"/>
  </cellStyles>
  <dxfs count="0"/>
  <tableStyles count="0" defaultTableStyle="TableStyleMedium2"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n-72.ru/catalog/product/proektsionnyy_natyazhnoy_ekran_lumien_cinema_velvet_premium.html" TargetMode="External"/><Relationship Id="rId13" Type="http://schemas.openxmlformats.org/officeDocument/2006/relationships/hyperlink" Target="https://school-store.ru/catalog/osnashchenie-uchebnogo-kabineta/interaktivnye-komplekty/interaktivnyy-komplekt-iqboard-tn078-komfort-2-0/" TargetMode="External"/><Relationship Id="rId18" Type="http://schemas.openxmlformats.org/officeDocument/2006/relationships/hyperlink" Target="https://uchebnoe-oborudovanie.com/products/nabor-modulnykh-kovrikov-3d-5-sht" TargetMode="External"/><Relationship Id="rId26" Type="http://schemas.openxmlformats.org/officeDocument/2006/relationships/hyperlink" Target="https://educational-solutions.ru/shkolam/sadovodstvo/teplitsy/159834/" TargetMode="External"/><Relationship Id="rId3" Type="http://schemas.openxmlformats.org/officeDocument/2006/relationships/hyperlink" Target="https://n-72.ru/catalog/product/interaktivnaya_tribuna_magister.html" TargetMode="External"/><Relationship Id="rId21" Type="http://schemas.openxmlformats.org/officeDocument/2006/relationships/hyperlink" Target="https://uchebnoe-oborudovanie.com/products/stupenki-dlya-hodbi" TargetMode="External"/><Relationship Id="rId7" Type="http://schemas.openxmlformats.org/officeDocument/2006/relationships/hyperlink" Target="https://n-72.ru/catalog/product/ultrakorotkofokusnyy_proektor_15846.html" TargetMode="External"/><Relationship Id="rId12" Type="http://schemas.openxmlformats.org/officeDocument/2006/relationships/hyperlink" Target="https://school-store.ru/catalog/osnashchenie-uchebnogo-kabineta/interaktivnye-komplekty/interaktivnyy-komplekt-iqboard-tn078-komfort-2-0/" TargetMode="External"/><Relationship Id="rId17" Type="http://schemas.openxmlformats.org/officeDocument/2006/relationships/hyperlink" Target="https://school-store.ru/catalog/osnashchenie-uchebnogo-kabineta/interaktivnye-displei/interaktivnaya-panel-nextpanel-65p-ops-windows/" TargetMode="External"/><Relationship Id="rId25" Type="http://schemas.openxmlformats.org/officeDocument/2006/relationships/hyperlink" Target="https://&#1076;&#1086;&#1073;&#1088;&#1086;&#1096;&#1082;&#1086;&#1083;&#1072;.&#1088;&#1092;/stol_dlya_igry_v_magnitnye_shariki" TargetMode="External"/><Relationship Id="rId2" Type="http://schemas.openxmlformats.org/officeDocument/2006/relationships/hyperlink" Target="https://n-72.ru/catalog/product/keys_dlya_khraneniya_zvukovogo_i_svetovogo_oborudovaniya.html" TargetMode="External"/><Relationship Id="rId16" Type="http://schemas.openxmlformats.org/officeDocument/2006/relationships/hyperlink" Target="https://school-store.ru/catalog/dostupnaya-sreda/reabilitatsionnoe-oborudovanie/dlya-lyudey-s-invalidnostyu/sensomotornyy-uchebno-razvivayushchiy-komplekt-fizicheskaya-kultura-v-transportirovochnom-keyse-zarn/" TargetMode="External"/><Relationship Id="rId20" Type="http://schemas.openxmlformats.org/officeDocument/2006/relationships/hyperlink" Target="https://uchebnoe-oborudovanie.com/products/dorozhka-igrovoi-nabor-ia28415" TargetMode="External"/><Relationship Id="rId29" Type="http://schemas.openxmlformats.org/officeDocument/2006/relationships/hyperlink" Target="https://market.yandex.ru/product--moiushchii-pylesos-khimchistka-tor-rl-208/1913734647?sku=102260972415&amp;do-waremd5=kCXl4EzdXLaMs72r6yTGhg&amp;uniqueId=883868" TargetMode="External"/><Relationship Id="rId1" Type="http://schemas.openxmlformats.org/officeDocument/2006/relationships/hyperlink" Target="https://n-72.ru/catalog/product/universalnyy_nastennyy_kronshteyn_dlya_korotkofokusnogo_proektora_15847.html" TargetMode="External"/><Relationship Id="rId6" Type="http://schemas.openxmlformats.org/officeDocument/2006/relationships/hyperlink" Target="https://n-72.ru/catalog/product/nastolnaya_igra_pole_chudes_15960.html" TargetMode="External"/><Relationship Id="rId11" Type="http://schemas.openxmlformats.org/officeDocument/2006/relationships/hyperlink" Target="https://school-store.ru/catalog/osnashchenie-uchebnogo-kabineta/interaktivnye-komplekty/interaktivnyy-komplekt-iqboard-tn078-komfort-2-0/" TargetMode="External"/><Relationship Id="rId24" Type="http://schemas.openxmlformats.org/officeDocument/2006/relationships/hyperlink" Target="https://makdif.ru/product/bos-tonus/" TargetMode="External"/><Relationship Id="rId32" Type="http://schemas.openxmlformats.org/officeDocument/2006/relationships/printerSettings" Target="../printerSettings/printerSettings1.bin"/><Relationship Id="rId5" Type="http://schemas.openxmlformats.org/officeDocument/2006/relationships/hyperlink" Target="https://n-72.ru/catalog/product/mobilnaya_interaktivnaya_doska_s_korotkofokusnym_proektorom_proptimax_15869.html" TargetMode="External"/><Relationship Id="rId15" Type="http://schemas.openxmlformats.org/officeDocument/2006/relationships/hyperlink" Target="https://school-store.ru/catalog/doshkolnoe-razvitie/logopedicheskoe-oborudovanie/professionalnyy-interaktivnyy-logopedicheskiy-stol-logo-29-av-kompleks/" TargetMode="External"/><Relationship Id="rId23" Type="http://schemas.openxmlformats.org/officeDocument/2006/relationships/hyperlink" Target="https://uchebnoe-oborudovanie.com/products/massazhnye-valiki" TargetMode="External"/><Relationship Id="rId28" Type="http://schemas.openxmlformats.org/officeDocument/2006/relationships/hyperlink" Target="https://market.yandex.ru/product--nabor-sadovykh-instrumentov-dlia-komnatnykh-rastenii-rassady-13-predmetov-sinii-s-dereviannymi-ruchkami/1790896751?sponsored=1&amp;sku=101881152065&amp;do-waremd5=Q1aTvTzbLw1DCxeirUOfIg&amp;uniqueId=6875767" TargetMode="External"/><Relationship Id="rId10" Type="http://schemas.openxmlformats.org/officeDocument/2006/relationships/hyperlink" Target="https://yandex.ru/products/offer/QLebDzb66qJPiUy2tSSf9A?retpath=%25" TargetMode="External"/><Relationship Id="rId19" Type="http://schemas.openxmlformats.org/officeDocument/2006/relationships/hyperlink" Target="https://uchebnoe-oborudovanie.com/products/massazhnyi-myach-6-sm-8-sm-9-sm-10-sm" TargetMode="External"/><Relationship Id="rId31" Type="http://schemas.openxmlformats.org/officeDocument/2006/relationships/hyperlink" Target="https://www.klassk-perm.ru/product/dyhatelnyj-trenazher/" TargetMode="External"/><Relationship Id="rId4" Type="http://schemas.openxmlformats.org/officeDocument/2006/relationships/hyperlink" Target="https://n-72.ru/catalog/product/audiosistema_5_1_sven.html" TargetMode="External"/><Relationship Id="rId9" Type="http://schemas.openxmlformats.org/officeDocument/2006/relationships/hyperlink" Target="https://&#1076;&#1086;&#1073;&#1088;&#1086;&#1096;&#1082;&#1086;&#1083;&#1072;.&#1088;&#1092;/utyug_s_parogeneratorom_chayka_v3600" TargetMode="External"/><Relationship Id="rId14" Type="http://schemas.openxmlformats.org/officeDocument/2006/relationships/hyperlink" Target="https://www.sew-world.ru/catalog/mebel-dlya-tekhniki/mebel-dlya-shveynykh-mashin/stoly/stol-shveynyy-komfort-2/" TargetMode="External"/><Relationship Id="rId22" Type="http://schemas.openxmlformats.org/officeDocument/2006/relationships/hyperlink" Target="https://uchebnoe-oborudovanie.com/products/kompleks-bos-balans" TargetMode="External"/><Relationship Id="rId27" Type="http://schemas.openxmlformats.org/officeDocument/2006/relationships/hyperlink" Target="https://laclass.ru/product/trehelementnaya-kombinirovannaya-doska-vysota-120-sm/" TargetMode="External"/><Relationship Id="rId30" Type="http://schemas.openxmlformats.org/officeDocument/2006/relationships/hyperlink" Target="https://uchebnoe-oborudovanie.com/products/interaktivnyi-pol-chudoznaika-1" TargetMode="External"/></Relationships>
</file>

<file path=xl/worksheets/sheet1.xml><?xml version="1.0" encoding="utf-8"?>
<worksheet xmlns="http://schemas.openxmlformats.org/spreadsheetml/2006/main" xmlns:r="http://schemas.openxmlformats.org/officeDocument/2006/relationships">
  <dimension ref="A1:F30"/>
  <sheetViews>
    <sheetView tabSelected="1" topLeftCell="A10" workbookViewId="0">
      <selection activeCell="C17" sqref="C17"/>
    </sheetView>
  </sheetViews>
  <sheetFormatPr defaultRowHeight="15"/>
  <cols>
    <col min="2" max="2" width="91.42578125" customWidth="1"/>
    <col min="3" max="3" width="27" customWidth="1"/>
    <col min="4" max="4" width="15.140625" customWidth="1"/>
  </cols>
  <sheetData>
    <row r="1" spans="1:6">
      <c r="F1" s="2" t="s">
        <v>15</v>
      </c>
    </row>
    <row r="3" spans="1:6">
      <c r="F3" s="5" t="s">
        <v>16</v>
      </c>
    </row>
    <row r="6" spans="1:6">
      <c r="A6" t="s">
        <v>17</v>
      </c>
    </row>
    <row r="7" spans="1:6" ht="56.1" customHeight="1">
      <c r="A7" s="182" t="s">
        <v>199</v>
      </c>
      <c r="B7" s="182"/>
      <c r="C7" s="182"/>
      <c r="D7" s="182"/>
      <c r="E7" s="182"/>
      <c r="F7" s="182"/>
    </row>
    <row r="9" spans="1:6" ht="42" customHeight="1">
      <c r="A9" s="182" t="s">
        <v>18</v>
      </c>
      <c r="B9" s="182"/>
      <c r="C9" s="182"/>
      <c r="D9" s="182"/>
      <c r="E9" s="182"/>
      <c r="F9" s="182"/>
    </row>
    <row r="10" spans="1:6" ht="14.1" customHeight="1">
      <c r="A10" s="182" t="s">
        <v>19</v>
      </c>
      <c r="B10" s="182"/>
      <c r="C10" s="182"/>
      <c r="D10" s="182"/>
      <c r="E10" s="182"/>
      <c r="F10" s="182"/>
    </row>
    <row r="11" spans="1:6">
      <c r="A11" t="s">
        <v>33</v>
      </c>
    </row>
    <row r="14" spans="1:6">
      <c r="A14" s="2" t="s">
        <v>20</v>
      </c>
    </row>
    <row r="16" spans="1:6" s="7" customFormat="1">
      <c r="A16" s="6" t="s">
        <v>21</v>
      </c>
      <c r="B16" s="6" t="s">
        <v>22</v>
      </c>
      <c r="C16" s="6" t="s">
        <v>10</v>
      </c>
    </row>
    <row r="17" spans="1:3" s="9" customFormat="1">
      <c r="A17" s="1">
        <v>1</v>
      </c>
      <c r="B17" s="8" t="s">
        <v>23</v>
      </c>
      <c r="C17" s="15">
        <f>Инфаструкт!K17+Инфаструкт!K41+Инфаструкт!K63+Инфаструкт!K73</f>
        <v>2614279</v>
      </c>
    </row>
    <row r="18" spans="1:3" s="9" customFormat="1">
      <c r="A18" s="1">
        <v>2</v>
      </c>
      <c r="B18" s="12" t="s">
        <v>24</v>
      </c>
      <c r="C18" s="29">
        <f>Инфаструкт!K78+Инфаструкт!K82</f>
        <v>0</v>
      </c>
    </row>
    <row r="19" spans="1:3" s="9" customFormat="1">
      <c r="A19" s="1">
        <v>3</v>
      </c>
      <c r="B19" s="12" t="s">
        <v>25</v>
      </c>
      <c r="C19" s="15">
        <f>Инфаструкт!K102+Инфаструкт!K111+Инфаструкт!K123</f>
        <v>4895108</v>
      </c>
    </row>
    <row r="20" spans="1:3">
      <c r="A20" s="3" t="s">
        <v>26</v>
      </c>
      <c r="B20" s="10"/>
      <c r="C20" s="14">
        <f>SUM(C17:C19)</f>
        <v>7509387</v>
      </c>
    </row>
    <row r="22" spans="1:3" s="11" customFormat="1">
      <c r="A22" s="11" t="s">
        <v>27</v>
      </c>
    </row>
    <row r="26" spans="1:3">
      <c r="A26" s="2" t="s">
        <v>28</v>
      </c>
    </row>
    <row r="27" spans="1:3">
      <c r="A27" s="183" t="s">
        <v>198</v>
      </c>
      <c r="B27" s="183"/>
    </row>
    <row r="28" spans="1:3">
      <c r="A28" s="2" t="s">
        <v>29</v>
      </c>
    </row>
    <row r="29" spans="1:3">
      <c r="A29" s="183">
        <v>9086326237</v>
      </c>
      <c r="B29" s="183"/>
    </row>
    <row r="30" spans="1:3">
      <c r="A30" s="2" t="s">
        <v>30</v>
      </c>
    </row>
  </sheetData>
  <mergeCells count="5">
    <mergeCell ref="A7:F7"/>
    <mergeCell ref="A9:F9"/>
    <mergeCell ref="A10:F10"/>
    <mergeCell ref="A27:B27"/>
    <mergeCell ref="A29:B29"/>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A1:O134"/>
  <sheetViews>
    <sheetView topLeftCell="B123" zoomScale="75" zoomScaleNormal="75" workbookViewId="0">
      <selection activeCell="K74" sqref="K74"/>
    </sheetView>
  </sheetViews>
  <sheetFormatPr defaultRowHeight="15"/>
  <cols>
    <col min="1" max="1" width="6" style="113" customWidth="1"/>
    <col min="2" max="2" width="10.28515625" style="114" customWidth="1"/>
    <col min="3" max="3" width="33.85546875" style="24" customWidth="1"/>
    <col min="4" max="4" width="28.85546875" style="24" customWidth="1"/>
    <col min="5" max="5" width="31.5703125" style="24" customWidth="1"/>
    <col min="6" max="6" width="47.42578125" style="24" customWidth="1"/>
    <col min="7" max="7" width="18.28515625" style="24" customWidth="1"/>
    <col min="8" max="8" width="7.7109375" style="24" customWidth="1"/>
    <col min="9" max="9" width="8.140625" style="24" customWidth="1"/>
    <col min="10" max="10" width="10.7109375" style="24" customWidth="1"/>
    <col min="11" max="11" width="12.28515625" style="24" customWidth="1"/>
    <col min="12" max="12" width="38.7109375" style="24" customWidth="1"/>
  </cols>
  <sheetData>
    <row r="1" spans="1:12" ht="57">
      <c r="A1" s="18" t="s">
        <v>0</v>
      </c>
      <c r="B1" s="18" t="s">
        <v>1</v>
      </c>
      <c r="C1" s="22" t="s">
        <v>2</v>
      </c>
      <c r="D1" s="22" t="s">
        <v>3</v>
      </c>
      <c r="E1" s="22" t="s">
        <v>4</v>
      </c>
      <c r="F1" s="22" t="s">
        <v>5</v>
      </c>
      <c r="G1" s="22" t="s">
        <v>6</v>
      </c>
      <c r="H1" s="22" t="s">
        <v>7</v>
      </c>
      <c r="I1" s="22" t="s">
        <v>8</v>
      </c>
      <c r="J1" s="22" t="s">
        <v>9</v>
      </c>
      <c r="K1" s="22" t="s">
        <v>10</v>
      </c>
      <c r="L1" s="22" t="s">
        <v>11</v>
      </c>
    </row>
    <row r="2" spans="1:12">
      <c r="A2" s="187" t="s">
        <v>12</v>
      </c>
      <c r="B2" s="187"/>
      <c r="C2" s="187"/>
      <c r="D2" s="187"/>
      <c r="E2" s="187"/>
      <c r="F2" s="187"/>
      <c r="G2" s="187"/>
      <c r="H2" s="187"/>
      <c r="I2" s="187"/>
      <c r="J2" s="187"/>
      <c r="K2" s="187"/>
      <c r="L2" s="188"/>
    </row>
    <row r="3" spans="1:12">
      <c r="A3" s="33">
        <v>1</v>
      </c>
      <c r="B3" s="34" t="s">
        <v>34</v>
      </c>
      <c r="C3" s="34"/>
      <c r="D3" s="34"/>
      <c r="E3" s="34"/>
      <c r="F3" s="34"/>
      <c r="G3" s="35"/>
      <c r="H3" s="36"/>
      <c r="I3" s="36"/>
      <c r="J3" s="36"/>
      <c r="K3" s="36"/>
      <c r="L3" s="35"/>
    </row>
    <row r="4" spans="1:12" s="16" customFormat="1" ht="47.25" customHeight="1">
      <c r="A4" s="37">
        <v>1</v>
      </c>
      <c r="B4" s="38"/>
      <c r="C4" s="41" t="s">
        <v>210</v>
      </c>
      <c r="D4" s="40" t="s">
        <v>61</v>
      </c>
      <c r="E4" s="41" t="s">
        <v>210</v>
      </c>
      <c r="F4" s="41" t="s">
        <v>213</v>
      </c>
      <c r="G4" s="42"/>
      <c r="H4" s="41" t="s">
        <v>62</v>
      </c>
      <c r="I4" s="41">
        <v>1</v>
      </c>
      <c r="J4" s="43" t="s">
        <v>155</v>
      </c>
      <c r="K4" s="44">
        <v>3000</v>
      </c>
      <c r="L4" s="41" t="s">
        <v>145</v>
      </c>
    </row>
    <row r="5" spans="1:12" s="16" customFormat="1" ht="47.25" customHeight="1">
      <c r="A5" s="37">
        <v>2</v>
      </c>
      <c r="B5" s="38"/>
      <c r="C5" s="41" t="s">
        <v>211</v>
      </c>
      <c r="D5" s="40" t="s">
        <v>61</v>
      </c>
      <c r="E5" s="41" t="s">
        <v>212</v>
      </c>
      <c r="F5" s="41" t="s">
        <v>214</v>
      </c>
      <c r="G5" s="42"/>
      <c r="H5" s="41" t="s">
        <v>62</v>
      </c>
      <c r="I5" s="41">
        <v>2</v>
      </c>
      <c r="J5" s="43" t="s">
        <v>156</v>
      </c>
      <c r="K5" s="44">
        <v>600</v>
      </c>
      <c r="L5" s="41" t="s">
        <v>144</v>
      </c>
    </row>
    <row r="6" spans="1:12" s="16" customFormat="1" ht="78" customHeight="1">
      <c r="A6" s="37">
        <v>3</v>
      </c>
      <c r="B6" s="38"/>
      <c r="C6" s="41" t="s">
        <v>215</v>
      </c>
      <c r="D6" s="40" t="s">
        <v>61</v>
      </c>
      <c r="E6" s="41" t="s">
        <v>215</v>
      </c>
      <c r="F6" s="41" t="s">
        <v>216</v>
      </c>
      <c r="G6" s="42"/>
      <c r="H6" s="41" t="s">
        <v>62</v>
      </c>
      <c r="I6" s="41">
        <v>1</v>
      </c>
      <c r="J6" s="43" t="s">
        <v>157</v>
      </c>
      <c r="K6" s="44">
        <v>4480</v>
      </c>
      <c r="L6" s="41" t="s">
        <v>146</v>
      </c>
    </row>
    <row r="7" spans="1:12" s="16" customFormat="1" ht="54" customHeight="1">
      <c r="A7" s="37">
        <v>4</v>
      </c>
      <c r="B7" s="38"/>
      <c r="C7" s="41" t="s">
        <v>217</v>
      </c>
      <c r="D7" s="40" t="s">
        <v>61</v>
      </c>
      <c r="E7" s="41" t="s">
        <v>217</v>
      </c>
      <c r="F7" s="41" t="s">
        <v>218</v>
      </c>
      <c r="G7" s="42"/>
      <c r="H7" s="41" t="s">
        <v>62</v>
      </c>
      <c r="I7" s="41">
        <v>1</v>
      </c>
      <c r="J7" s="43" t="s">
        <v>158</v>
      </c>
      <c r="K7" s="44">
        <v>10192</v>
      </c>
      <c r="L7" s="41" t="s">
        <v>147</v>
      </c>
    </row>
    <row r="8" spans="1:12" s="16" customFormat="1" ht="98.25" customHeight="1">
      <c r="A8" s="37">
        <v>5</v>
      </c>
      <c r="B8" s="38"/>
      <c r="C8" s="41" t="s">
        <v>148</v>
      </c>
      <c r="D8" s="40" t="s">
        <v>61</v>
      </c>
      <c r="E8" s="41" t="s">
        <v>148</v>
      </c>
      <c r="F8" s="41" t="s">
        <v>149</v>
      </c>
      <c r="G8" s="42"/>
      <c r="H8" s="41" t="s">
        <v>62</v>
      </c>
      <c r="I8" s="41">
        <v>1</v>
      </c>
      <c r="J8" s="43" t="s">
        <v>159</v>
      </c>
      <c r="K8" s="44">
        <v>156800</v>
      </c>
      <c r="L8" s="41" t="s">
        <v>150</v>
      </c>
    </row>
    <row r="9" spans="1:12" s="16" customFormat="1" ht="72" customHeight="1">
      <c r="A9" s="37">
        <v>6</v>
      </c>
      <c r="B9" s="38"/>
      <c r="C9" s="41" t="s">
        <v>151</v>
      </c>
      <c r="D9" s="40" t="s">
        <v>61</v>
      </c>
      <c r="E9" s="41" t="s">
        <v>151</v>
      </c>
      <c r="F9" s="41" t="s">
        <v>334</v>
      </c>
      <c r="G9" s="42"/>
      <c r="H9" s="41" t="s">
        <v>62</v>
      </c>
      <c r="I9" s="41">
        <v>1</v>
      </c>
      <c r="J9" s="43" t="s">
        <v>91</v>
      </c>
      <c r="K9" s="44">
        <v>1680</v>
      </c>
      <c r="L9" s="41" t="s">
        <v>152</v>
      </c>
    </row>
    <row r="10" spans="1:12" s="16" customFormat="1" ht="75" customHeight="1">
      <c r="A10" s="46">
        <v>7</v>
      </c>
      <c r="B10" s="47"/>
      <c r="C10" s="48" t="s">
        <v>331</v>
      </c>
      <c r="D10" s="40" t="s">
        <v>61</v>
      </c>
      <c r="E10" s="48" t="s">
        <v>331</v>
      </c>
      <c r="F10" s="48" t="s">
        <v>333</v>
      </c>
      <c r="G10" s="49"/>
      <c r="H10" s="48" t="s">
        <v>59</v>
      </c>
      <c r="I10" s="48">
        <v>1</v>
      </c>
      <c r="J10" s="50" t="s">
        <v>335</v>
      </c>
      <c r="K10" s="51">
        <v>35660</v>
      </c>
      <c r="L10" s="130" t="s">
        <v>332</v>
      </c>
    </row>
    <row r="11" spans="1:12" s="16" customFormat="1" ht="42.75" customHeight="1">
      <c r="A11" s="46">
        <v>8</v>
      </c>
      <c r="B11" s="47"/>
      <c r="C11" s="48" t="s">
        <v>153</v>
      </c>
      <c r="D11" s="40" t="s">
        <v>61</v>
      </c>
      <c r="E11" s="48" t="s">
        <v>153</v>
      </c>
      <c r="F11" s="48" t="s">
        <v>219</v>
      </c>
      <c r="G11" s="49"/>
      <c r="H11" s="48" t="s">
        <v>62</v>
      </c>
      <c r="I11" s="48">
        <v>1</v>
      </c>
      <c r="J11" s="50" t="s">
        <v>160</v>
      </c>
      <c r="K11" s="51">
        <v>32480</v>
      </c>
      <c r="L11" s="48" t="s">
        <v>154</v>
      </c>
    </row>
    <row r="12" spans="1:12" s="16" customFormat="1" ht="42.75" customHeight="1">
      <c r="A12" s="46">
        <v>9</v>
      </c>
      <c r="B12" s="47"/>
      <c r="C12" s="159" t="s">
        <v>318</v>
      </c>
      <c r="D12" s="40" t="s">
        <v>61</v>
      </c>
      <c r="E12" s="159" t="s">
        <v>318</v>
      </c>
      <c r="F12" s="159" t="s">
        <v>338</v>
      </c>
      <c r="G12" s="160"/>
      <c r="H12" s="159" t="s">
        <v>59</v>
      </c>
      <c r="I12" s="159">
        <v>1</v>
      </c>
      <c r="J12" s="161" t="s">
        <v>337</v>
      </c>
      <c r="K12" s="162">
        <v>85146</v>
      </c>
      <c r="L12" s="159" t="s">
        <v>336</v>
      </c>
    </row>
    <row r="13" spans="1:12" s="16" customFormat="1" ht="42.75" customHeight="1">
      <c r="A13" s="46">
        <v>10</v>
      </c>
      <c r="B13" s="47"/>
      <c r="C13" s="212" t="s">
        <v>60</v>
      </c>
      <c r="D13" s="213" t="s">
        <v>61</v>
      </c>
      <c r="E13" s="199" t="s">
        <v>204</v>
      </c>
      <c r="F13" s="199" t="s">
        <v>246</v>
      </c>
      <c r="G13" s="201"/>
      <c r="H13" s="199" t="s">
        <v>62</v>
      </c>
      <c r="I13" s="199">
        <v>1</v>
      </c>
      <c r="J13" s="202" t="s">
        <v>106</v>
      </c>
      <c r="K13" s="203">
        <v>78338</v>
      </c>
      <c r="L13" s="199" t="s">
        <v>105</v>
      </c>
    </row>
    <row r="14" spans="1:12" s="16" customFormat="1" ht="48.75" customHeight="1">
      <c r="A14" s="46">
        <v>11</v>
      </c>
      <c r="B14" s="47"/>
      <c r="C14" s="52" t="s">
        <v>220</v>
      </c>
      <c r="D14" s="40" t="s">
        <v>61</v>
      </c>
      <c r="E14" s="157" t="s">
        <v>220</v>
      </c>
      <c r="F14" s="157" t="s">
        <v>221</v>
      </c>
      <c r="G14" s="150" t="s">
        <v>304</v>
      </c>
      <c r="H14" s="158" t="s">
        <v>59</v>
      </c>
      <c r="I14" s="158">
        <v>1</v>
      </c>
      <c r="J14" s="54">
        <v>265000</v>
      </c>
      <c r="K14" s="54">
        <v>265000</v>
      </c>
      <c r="L14" s="145" t="s">
        <v>302</v>
      </c>
    </row>
    <row r="15" spans="1:12" s="16" customFormat="1" ht="99" customHeight="1">
      <c r="A15" s="55">
        <v>12</v>
      </c>
      <c r="B15" s="56"/>
      <c r="C15" s="57" t="s">
        <v>166</v>
      </c>
      <c r="D15" s="58" t="s">
        <v>61</v>
      </c>
      <c r="E15" s="57" t="s">
        <v>222</v>
      </c>
      <c r="F15" s="57" t="s">
        <v>225</v>
      </c>
      <c r="G15" s="58"/>
      <c r="H15" s="58" t="s">
        <v>165</v>
      </c>
      <c r="I15" s="58">
        <v>1</v>
      </c>
      <c r="J15" s="59">
        <v>25785</v>
      </c>
      <c r="K15" s="60">
        <v>25785</v>
      </c>
      <c r="L15" s="61" t="s">
        <v>164</v>
      </c>
    </row>
    <row r="16" spans="1:12" s="16" customFormat="1" ht="53.25" customHeight="1">
      <c r="A16" s="55">
        <v>13</v>
      </c>
      <c r="B16" s="56"/>
      <c r="C16" s="57" t="s">
        <v>168</v>
      </c>
      <c r="D16" s="57" t="s">
        <v>61</v>
      </c>
      <c r="E16" s="57" t="s">
        <v>223</v>
      </c>
      <c r="F16" s="57" t="s">
        <v>224</v>
      </c>
      <c r="G16" s="58"/>
      <c r="H16" s="58" t="s">
        <v>165</v>
      </c>
      <c r="I16" s="58">
        <v>3</v>
      </c>
      <c r="J16" s="59">
        <v>9892</v>
      </c>
      <c r="K16" s="60">
        <v>29676</v>
      </c>
      <c r="L16" s="61" t="s">
        <v>164</v>
      </c>
    </row>
    <row r="17" spans="1:12" s="17" customFormat="1">
      <c r="A17" s="62" t="s">
        <v>14</v>
      </c>
      <c r="B17" s="63"/>
      <c r="C17" s="64"/>
      <c r="D17" s="64"/>
      <c r="E17" s="64"/>
      <c r="F17" s="64"/>
      <c r="G17" s="64"/>
      <c r="H17" s="64"/>
      <c r="I17" s="64"/>
      <c r="J17" s="65"/>
      <c r="K17" s="66">
        <f>SUM(K4:K16)</f>
        <v>728837</v>
      </c>
      <c r="L17" s="65"/>
    </row>
    <row r="18" spans="1:12" s="17" customFormat="1">
      <c r="A18" s="33">
        <v>2</v>
      </c>
      <c r="B18" s="34" t="s">
        <v>35</v>
      </c>
      <c r="C18" s="34"/>
      <c r="D18" s="34"/>
      <c r="E18" s="34"/>
      <c r="F18" s="34"/>
      <c r="G18" s="35"/>
      <c r="H18" s="36"/>
      <c r="I18" s="36"/>
      <c r="J18" s="36"/>
      <c r="K18" s="36"/>
      <c r="L18" s="35"/>
    </row>
    <row r="19" spans="1:12" s="17" customFormat="1" ht="54.75" customHeight="1">
      <c r="A19" s="37">
        <v>1</v>
      </c>
      <c r="B19" s="38"/>
      <c r="C19" s="41" t="s">
        <v>208</v>
      </c>
      <c r="D19" s="40" t="s">
        <v>61</v>
      </c>
      <c r="E19" s="41" t="s">
        <v>208</v>
      </c>
      <c r="F19" s="41" t="s">
        <v>226</v>
      </c>
      <c r="G19" s="42"/>
      <c r="H19" s="41" t="s">
        <v>62</v>
      </c>
      <c r="I19" s="41">
        <v>1</v>
      </c>
      <c r="J19" s="43" t="s">
        <v>130</v>
      </c>
      <c r="K19" s="44">
        <v>44800</v>
      </c>
      <c r="L19" s="41" t="s">
        <v>107</v>
      </c>
    </row>
    <row r="20" spans="1:12" s="17" customFormat="1" ht="47.25" customHeight="1">
      <c r="A20" s="37">
        <v>2</v>
      </c>
      <c r="B20" s="38"/>
      <c r="C20" s="41" t="s">
        <v>163</v>
      </c>
      <c r="D20" s="40" t="s">
        <v>61</v>
      </c>
      <c r="E20" s="41" t="s">
        <v>163</v>
      </c>
      <c r="F20" s="41" t="s">
        <v>227</v>
      </c>
      <c r="G20" s="42"/>
      <c r="H20" s="41" t="s">
        <v>62</v>
      </c>
      <c r="I20" s="41">
        <v>1</v>
      </c>
      <c r="J20" s="43" t="s">
        <v>93</v>
      </c>
      <c r="K20" s="44">
        <v>2240</v>
      </c>
      <c r="L20" s="41" t="s">
        <v>108</v>
      </c>
    </row>
    <row r="21" spans="1:12" s="17" customFormat="1" ht="45">
      <c r="A21" s="37">
        <v>3</v>
      </c>
      <c r="B21" s="38"/>
      <c r="C21" s="41" t="s">
        <v>228</v>
      </c>
      <c r="D21" s="40" t="s">
        <v>61</v>
      </c>
      <c r="E21" s="41" t="s">
        <v>228</v>
      </c>
      <c r="F21" s="41" t="s">
        <v>229</v>
      </c>
      <c r="G21" s="42"/>
      <c r="H21" s="41" t="s">
        <v>62</v>
      </c>
      <c r="I21" s="41">
        <v>1</v>
      </c>
      <c r="J21" s="43" t="s">
        <v>131</v>
      </c>
      <c r="K21" s="44">
        <v>2234</v>
      </c>
      <c r="L21" s="41" t="s">
        <v>109</v>
      </c>
    </row>
    <row r="22" spans="1:12" s="17" customFormat="1" ht="36" customHeight="1">
      <c r="A22" s="37">
        <v>4</v>
      </c>
      <c r="B22" s="38"/>
      <c r="C22" s="41" t="s">
        <v>110</v>
      </c>
      <c r="D22" s="40" t="s">
        <v>61</v>
      </c>
      <c r="E22" s="41" t="s">
        <v>110</v>
      </c>
      <c r="F22" s="41" t="s">
        <v>230</v>
      </c>
      <c r="G22" s="42"/>
      <c r="H22" s="41" t="s">
        <v>62</v>
      </c>
      <c r="I22" s="41">
        <v>1</v>
      </c>
      <c r="J22" s="43" t="s">
        <v>142</v>
      </c>
      <c r="K22" s="44">
        <v>10080</v>
      </c>
      <c r="L22" s="41" t="s">
        <v>111</v>
      </c>
    </row>
    <row r="23" spans="1:12" s="17" customFormat="1" ht="30">
      <c r="A23" s="37">
        <v>5</v>
      </c>
      <c r="B23" s="38"/>
      <c r="C23" s="41" t="s">
        <v>112</v>
      </c>
      <c r="D23" s="40" t="s">
        <v>61</v>
      </c>
      <c r="E23" s="41" t="s">
        <v>112</v>
      </c>
      <c r="F23" s="41" t="s">
        <v>231</v>
      </c>
      <c r="G23" s="42"/>
      <c r="H23" s="41" t="s">
        <v>62</v>
      </c>
      <c r="I23" s="41">
        <v>3</v>
      </c>
      <c r="J23" s="43" t="s">
        <v>132</v>
      </c>
      <c r="K23" s="44">
        <v>1008</v>
      </c>
      <c r="L23" s="41" t="s">
        <v>113</v>
      </c>
    </row>
    <row r="24" spans="1:12" s="17" customFormat="1" ht="45">
      <c r="A24" s="37">
        <v>6</v>
      </c>
      <c r="B24" s="38"/>
      <c r="C24" s="41" t="s">
        <v>114</v>
      </c>
      <c r="D24" s="40" t="s">
        <v>61</v>
      </c>
      <c r="E24" s="41" t="s">
        <v>114</v>
      </c>
      <c r="F24" s="41" t="s">
        <v>232</v>
      </c>
      <c r="G24" s="42"/>
      <c r="H24" s="41" t="s">
        <v>62</v>
      </c>
      <c r="I24" s="41">
        <v>4</v>
      </c>
      <c r="J24" s="43" t="s">
        <v>133</v>
      </c>
      <c r="K24" s="44">
        <v>1120</v>
      </c>
      <c r="L24" s="41" t="s">
        <v>115</v>
      </c>
    </row>
    <row r="25" spans="1:12" s="17" customFormat="1" ht="45">
      <c r="A25" s="37">
        <v>7</v>
      </c>
      <c r="B25" s="38"/>
      <c r="C25" s="41" t="s">
        <v>116</v>
      </c>
      <c r="D25" s="40" t="s">
        <v>61</v>
      </c>
      <c r="E25" s="41" t="s">
        <v>116</v>
      </c>
      <c r="F25" s="41" t="s">
        <v>233</v>
      </c>
      <c r="G25" s="42"/>
      <c r="H25" s="41" t="s">
        <v>62</v>
      </c>
      <c r="I25" s="41">
        <v>1</v>
      </c>
      <c r="J25" s="43" t="s">
        <v>93</v>
      </c>
      <c r="K25" s="44">
        <v>2240</v>
      </c>
      <c r="L25" s="41" t="s">
        <v>117</v>
      </c>
    </row>
    <row r="26" spans="1:12" s="17" customFormat="1" ht="60">
      <c r="A26" s="37">
        <v>8</v>
      </c>
      <c r="B26" s="38"/>
      <c r="C26" s="41" t="s">
        <v>200</v>
      </c>
      <c r="D26" s="40" t="s">
        <v>61</v>
      </c>
      <c r="E26" s="41" t="s">
        <v>200</v>
      </c>
      <c r="F26" s="41" t="s">
        <v>234</v>
      </c>
      <c r="G26" s="42"/>
      <c r="H26" s="41" t="s">
        <v>62</v>
      </c>
      <c r="I26" s="41">
        <v>1</v>
      </c>
      <c r="J26" s="43" t="s">
        <v>134</v>
      </c>
      <c r="K26" s="44">
        <v>33600</v>
      </c>
      <c r="L26" s="41" t="s">
        <v>118</v>
      </c>
    </row>
    <row r="27" spans="1:12" s="17" customFormat="1" ht="45">
      <c r="A27" s="37">
        <v>9</v>
      </c>
      <c r="B27" s="38"/>
      <c r="C27" s="41" t="s">
        <v>202</v>
      </c>
      <c r="D27" s="40" t="s">
        <v>61</v>
      </c>
      <c r="E27" s="41" t="s">
        <v>202</v>
      </c>
      <c r="F27" s="41" t="s">
        <v>235</v>
      </c>
      <c r="G27" s="42"/>
      <c r="H27" s="41" t="s">
        <v>62</v>
      </c>
      <c r="I27" s="41">
        <v>6</v>
      </c>
      <c r="J27" s="43" t="s">
        <v>135</v>
      </c>
      <c r="K27" s="44">
        <v>13104</v>
      </c>
      <c r="L27" s="41" t="s">
        <v>119</v>
      </c>
    </row>
    <row r="28" spans="1:12" s="17" customFormat="1" ht="30">
      <c r="A28" s="37">
        <v>10</v>
      </c>
      <c r="B28" s="38"/>
      <c r="C28" s="41" t="s">
        <v>236</v>
      </c>
      <c r="D28" s="40" t="s">
        <v>61</v>
      </c>
      <c r="E28" s="41" t="s">
        <v>236</v>
      </c>
      <c r="F28" s="41" t="s">
        <v>236</v>
      </c>
      <c r="G28" s="42"/>
      <c r="H28" s="41" t="s">
        <v>62</v>
      </c>
      <c r="I28" s="41">
        <v>6</v>
      </c>
      <c r="J28" s="43" t="s">
        <v>136</v>
      </c>
      <c r="K28" s="44">
        <v>2688</v>
      </c>
      <c r="L28" s="41" t="s">
        <v>120</v>
      </c>
    </row>
    <row r="29" spans="1:12" s="17" customFormat="1" ht="42.75" customHeight="1">
      <c r="A29" s="37">
        <v>11</v>
      </c>
      <c r="B29" s="38"/>
      <c r="C29" s="41" t="s">
        <v>207</v>
      </c>
      <c r="D29" s="40" t="s">
        <v>61</v>
      </c>
      <c r="E29" s="41" t="s">
        <v>207</v>
      </c>
      <c r="F29" s="41" t="s">
        <v>238</v>
      </c>
      <c r="G29" s="42"/>
      <c r="H29" s="41" t="s">
        <v>62</v>
      </c>
      <c r="I29" s="41">
        <v>6</v>
      </c>
      <c r="J29" s="43" t="s">
        <v>132</v>
      </c>
      <c r="K29" s="44">
        <v>2016</v>
      </c>
      <c r="L29" s="41" t="s">
        <v>121</v>
      </c>
    </row>
    <row r="30" spans="1:12" s="17" customFormat="1" ht="60">
      <c r="A30" s="37">
        <v>12</v>
      </c>
      <c r="B30" s="38"/>
      <c r="C30" s="41" t="s">
        <v>203</v>
      </c>
      <c r="D30" s="40" t="s">
        <v>61</v>
      </c>
      <c r="E30" s="41" t="s">
        <v>203</v>
      </c>
      <c r="F30" s="41" t="s">
        <v>237</v>
      </c>
      <c r="G30" s="42"/>
      <c r="H30" s="41" t="s">
        <v>62</v>
      </c>
      <c r="I30" s="41">
        <v>1</v>
      </c>
      <c r="J30" s="43" t="s">
        <v>134</v>
      </c>
      <c r="K30" s="44">
        <v>33600</v>
      </c>
      <c r="L30" s="45" t="s">
        <v>122</v>
      </c>
    </row>
    <row r="31" spans="1:12" s="17" customFormat="1" ht="45">
      <c r="A31" s="37">
        <v>13</v>
      </c>
      <c r="B31" s="38"/>
      <c r="C31" s="41" t="s">
        <v>201</v>
      </c>
      <c r="D31" s="40" t="s">
        <v>61</v>
      </c>
      <c r="E31" s="41" t="s">
        <v>201</v>
      </c>
      <c r="F31" s="41" t="s">
        <v>239</v>
      </c>
      <c r="G31" s="42"/>
      <c r="H31" s="41" t="s">
        <v>62</v>
      </c>
      <c r="I31" s="41">
        <v>3</v>
      </c>
      <c r="J31" s="43" t="s">
        <v>137</v>
      </c>
      <c r="K31" s="44">
        <v>53760</v>
      </c>
      <c r="L31" s="41" t="s">
        <v>123</v>
      </c>
    </row>
    <row r="32" spans="1:12" s="17" customFormat="1" ht="30">
      <c r="A32" s="37">
        <v>14</v>
      </c>
      <c r="B32" s="38"/>
      <c r="C32" s="41" t="s">
        <v>206</v>
      </c>
      <c r="D32" s="40" t="s">
        <v>61</v>
      </c>
      <c r="E32" s="41" t="s">
        <v>206</v>
      </c>
      <c r="F32" s="41" t="s">
        <v>240</v>
      </c>
      <c r="G32" s="42"/>
      <c r="H32" s="41" t="s">
        <v>62</v>
      </c>
      <c r="I32" s="41">
        <v>6</v>
      </c>
      <c r="J32" s="43" t="s">
        <v>138</v>
      </c>
      <c r="K32" s="44">
        <v>6720</v>
      </c>
      <c r="L32" s="41" t="s">
        <v>124</v>
      </c>
    </row>
    <row r="33" spans="1:12" s="17" customFormat="1" ht="60">
      <c r="A33" s="37">
        <v>15</v>
      </c>
      <c r="B33" s="38"/>
      <c r="C33" s="41" t="s">
        <v>125</v>
      </c>
      <c r="D33" s="40" t="s">
        <v>61</v>
      </c>
      <c r="E33" s="41" t="s">
        <v>125</v>
      </c>
      <c r="F33" s="41" t="s">
        <v>241</v>
      </c>
      <c r="G33" s="42"/>
      <c r="H33" s="41" t="s">
        <v>62</v>
      </c>
      <c r="I33" s="41">
        <v>6</v>
      </c>
      <c r="J33" s="43" t="s">
        <v>132</v>
      </c>
      <c r="K33" s="44">
        <v>2016</v>
      </c>
      <c r="L33" s="41" t="s">
        <v>126</v>
      </c>
    </row>
    <row r="34" spans="1:12" s="17" customFormat="1" ht="30">
      <c r="A34" s="37">
        <v>16</v>
      </c>
      <c r="B34" s="38"/>
      <c r="C34" s="41" t="s">
        <v>205</v>
      </c>
      <c r="D34" s="40" t="s">
        <v>61</v>
      </c>
      <c r="E34" s="41" t="s">
        <v>205</v>
      </c>
      <c r="F34" s="41" t="s">
        <v>205</v>
      </c>
      <c r="G34" s="42"/>
      <c r="H34" s="41" t="s">
        <v>62</v>
      </c>
      <c r="I34" s="41">
        <v>1</v>
      </c>
      <c r="J34" s="43" t="s">
        <v>139</v>
      </c>
      <c r="K34" s="44">
        <v>224</v>
      </c>
      <c r="L34" s="41" t="s">
        <v>127</v>
      </c>
    </row>
    <row r="35" spans="1:12" s="17" customFormat="1" ht="30">
      <c r="A35" s="37">
        <v>17</v>
      </c>
      <c r="B35" s="38"/>
      <c r="C35" s="41" t="s">
        <v>242</v>
      </c>
      <c r="D35" s="40" t="s">
        <v>61</v>
      </c>
      <c r="E35" s="41" t="s">
        <v>242</v>
      </c>
      <c r="F35" s="41" t="s">
        <v>243</v>
      </c>
      <c r="G35" s="42"/>
      <c r="H35" s="41" t="s">
        <v>62</v>
      </c>
      <c r="I35" s="41">
        <v>1</v>
      </c>
      <c r="J35" s="43" t="s">
        <v>140</v>
      </c>
      <c r="K35" s="44">
        <v>1344</v>
      </c>
      <c r="L35" s="41" t="s">
        <v>128</v>
      </c>
    </row>
    <row r="36" spans="1:12" s="17" customFormat="1" ht="39.75" customHeight="1">
      <c r="A36" s="37">
        <v>18</v>
      </c>
      <c r="B36" s="38"/>
      <c r="C36" s="41" t="s">
        <v>244</v>
      </c>
      <c r="D36" s="40" t="s">
        <v>61</v>
      </c>
      <c r="E36" s="41" t="s">
        <v>244</v>
      </c>
      <c r="F36" s="41" t="s">
        <v>245</v>
      </c>
      <c r="G36" s="42"/>
      <c r="H36" s="41" t="s">
        <v>62</v>
      </c>
      <c r="I36" s="41">
        <v>1</v>
      </c>
      <c r="J36" s="43" t="s">
        <v>141</v>
      </c>
      <c r="K36" s="44">
        <v>8607</v>
      </c>
      <c r="L36" s="41" t="s">
        <v>129</v>
      </c>
    </row>
    <row r="37" spans="1:12" s="17" customFormat="1" ht="75">
      <c r="A37" s="37">
        <v>19</v>
      </c>
      <c r="B37" s="38"/>
      <c r="C37" s="39" t="s">
        <v>60</v>
      </c>
      <c r="D37" s="40" t="s">
        <v>61</v>
      </c>
      <c r="E37" s="48" t="s">
        <v>204</v>
      </c>
      <c r="F37" s="48" t="s">
        <v>246</v>
      </c>
      <c r="G37" s="49"/>
      <c r="H37" s="48" t="s">
        <v>62</v>
      </c>
      <c r="I37" s="48">
        <v>1</v>
      </c>
      <c r="J37" s="50" t="s">
        <v>106</v>
      </c>
      <c r="K37" s="51">
        <v>78338</v>
      </c>
      <c r="L37" s="48" t="s">
        <v>105</v>
      </c>
    </row>
    <row r="38" spans="1:12" s="17" customFormat="1" ht="75">
      <c r="A38" s="55">
        <v>20</v>
      </c>
      <c r="B38" s="56"/>
      <c r="C38" s="52" t="s">
        <v>197</v>
      </c>
      <c r="D38" s="68" t="s">
        <v>61</v>
      </c>
      <c r="E38" s="52" t="s">
        <v>191</v>
      </c>
      <c r="F38" s="52" t="s">
        <v>247</v>
      </c>
      <c r="G38" s="150" t="s">
        <v>304</v>
      </c>
      <c r="H38" s="53" t="s">
        <v>59</v>
      </c>
      <c r="I38" s="53">
        <v>1</v>
      </c>
      <c r="J38" s="54">
        <v>265000</v>
      </c>
      <c r="K38" s="54">
        <v>265000</v>
      </c>
      <c r="L38" s="145" t="s">
        <v>302</v>
      </c>
    </row>
    <row r="39" spans="1:12" s="17" customFormat="1" ht="60">
      <c r="A39" s="37">
        <v>21</v>
      </c>
      <c r="B39" s="38"/>
      <c r="C39" s="20" t="s">
        <v>161</v>
      </c>
      <c r="D39" s="151" t="s">
        <v>61</v>
      </c>
      <c r="E39" s="152" t="s">
        <v>161</v>
      </c>
      <c r="F39" s="152" t="s">
        <v>248</v>
      </c>
      <c r="G39" s="153" t="s">
        <v>32</v>
      </c>
      <c r="H39" s="72" t="s">
        <v>59</v>
      </c>
      <c r="I39" s="72">
        <v>4</v>
      </c>
      <c r="J39" s="154">
        <v>37100</v>
      </c>
      <c r="K39" s="155">
        <v>148400</v>
      </c>
      <c r="L39" s="156" t="s">
        <v>303</v>
      </c>
    </row>
    <row r="40" spans="1:12" s="17" customFormat="1">
      <c r="A40" s="73"/>
      <c r="B40" s="74"/>
      <c r="C40" s="75"/>
      <c r="D40" s="76"/>
      <c r="E40" s="77"/>
      <c r="F40" s="75"/>
      <c r="G40" s="78"/>
      <c r="H40" s="79"/>
      <c r="I40" s="79"/>
      <c r="J40" s="80"/>
      <c r="K40" s="81"/>
      <c r="L40" s="82"/>
    </row>
    <row r="41" spans="1:12" s="17" customFormat="1">
      <c r="A41" s="62" t="s">
        <v>14</v>
      </c>
      <c r="B41" s="63"/>
      <c r="C41" s="64"/>
      <c r="D41" s="64"/>
      <c r="E41" s="64"/>
      <c r="F41" s="64"/>
      <c r="G41" s="64"/>
      <c r="H41" s="64"/>
      <c r="I41" s="64"/>
      <c r="J41" s="65"/>
      <c r="K41" s="110">
        <f>SUM(K18:K40)</f>
        <v>713139</v>
      </c>
      <c r="L41" s="65"/>
    </row>
    <row r="42" spans="1:12" s="17" customFormat="1">
      <c r="A42" s="33">
        <v>3</v>
      </c>
      <c r="B42" s="34" t="s">
        <v>36</v>
      </c>
      <c r="C42" s="34"/>
      <c r="D42" s="34"/>
      <c r="E42" s="34"/>
      <c r="F42" s="34"/>
      <c r="G42" s="35"/>
      <c r="H42" s="36"/>
      <c r="I42" s="36"/>
      <c r="J42" s="36"/>
      <c r="K42" s="83"/>
      <c r="L42" s="35"/>
    </row>
    <row r="43" spans="1:12" s="17" customFormat="1" ht="30">
      <c r="A43" s="37">
        <v>1</v>
      </c>
      <c r="B43" s="38"/>
      <c r="C43" s="41" t="s">
        <v>249</v>
      </c>
      <c r="D43" s="40" t="s">
        <v>61</v>
      </c>
      <c r="E43" s="41" t="s">
        <v>250</v>
      </c>
      <c r="F43" s="41" t="s">
        <v>251</v>
      </c>
      <c r="G43" s="42"/>
      <c r="H43" s="41" t="s">
        <v>59</v>
      </c>
      <c r="I43" s="41">
        <v>20</v>
      </c>
      <c r="J43" s="43" t="s">
        <v>89</v>
      </c>
      <c r="K43" s="44">
        <v>1120</v>
      </c>
      <c r="L43" s="41" t="s">
        <v>63</v>
      </c>
    </row>
    <row r="44" spans="1:12" s="17" customFormat="1" ht="30">
      <c r="A44" s="37">
        <v>2</v>
      </c>
      <c r="B44" s="38"/>
      <c r="C44" s="41" t="s">
        <v>252</v>
      </c>
      <c r="D44" s="40" t="s">
        <v>61</v>
      </c>
      <c r="E44" s="41" t="s">
        <v>253</v>
      </c>
      <c r="F44" s="41" t="s">
        <v>254</v>
      </c>
      <c r="G44" s="42"/>
      <c r="H44" s="41" t="s">
        <v>59</v>
      </c>
      <c r="I44" s="41">
        <v>1</v>
      </c>
      <c r="J44" s="43" t="s">
        <v>90</v>
      </c>
      <c r="K44" s="44">
        <v>12042</v>
      </c>
      <c r="L44" s="41" t="s">
        <v>64</v>
      </c>
    </row>
    <row r="45" spans="1:12" s="17" customFormat="1" ht="30">
      <c r="A45" s="37">
        <v>3</v>
      </c>
      <c r="B45" s="38"/>
      <c r="C45" s="41" t="s">
        <v>255</v>
      </c>
      <c r="D45" s="40" t="s">
        <v>61</v>
      </c>
      <c r="E45" s="41" t="s">
        <v>256</v>
      </c>
      <c r="F45" s="41" t="s">
        <v>65</v>
      </c>
      <c r="G45" s="42"/>
      <c r="H45" s="41" t="s">
        <v>59</v>
      </c>
      <c r="I45" s="41">
        <v>3</v>
      </c>
      <c r="J45" s="43" t="s">
        <v>91</v>
      </c>
      <c r="K45" s="44">
        <v>5040</v>
      </c>
      <c r="L45" s="41" t="s">
        <v>66</v>
      </c>
    </row>
    <row r="46" spans="1:12" s="17" customFormat="1" ht="45">
      <c r="A46" s="37">
        <v>4</v>
      </c>
      <c r="B46" s="38"/>
      <c r="C46" s="41" t="s">
        <v>257</v>
      </c>
      <c r="D46" s="40" t="s">
        <v>61</v>
      </c>
      <c r="E46" s="41" t="s">
        <v>258</v>
      </c>
      <c r="F46" s="41" t="s">
        <v>259</v>
      </c>
      <c r="G46" s="42"/>
      <c r="H46" s="41" t="s">
        <v>59</v>
      </c>
      <c r="I46" s="41">
        <v>2</v>
      </c>
      <c r="J46" s="43" t="s">
        <v>92</v>
      </c>
      <c r="K46" s="44">
        <v>15680</v>
      </c>
      <c r="L46" s="41" t="s">
        <v>67</v>
      </c>
    </row>
    <row r="47" spans="1:12" s="17" customFormat="1" ht="45">
      <c r="A47" s="37">
        <v>5</v>
      </c>
      <c r="B47" s="38"/>
      <c r="C47" s="39" t="s">
        <v>260</v>
      </c>
      <c r="D47" s="40" t="s">
        <v>61</v>
      </c>
      <c r="E47" s="41" t="s">
        <v>262</v>
      </c>
      <c r="F47" s="41" t="s">
        <v>261</v>
      </c>
      <c r="G47" s="42"/>
      <c r="H47" s="41" t="s">
        <v>59</v>
      </c>
      <c r="I47" s="41">
        <v>3</v>
      </c>
      <c r="J47" s="43" t="s">
        <v>93</v>
      </c>
      <c r="K47" s="44">
        <v>6720</v>
      </c>
      <c r="L47" s="41" t="s">
        <v>68</v>
      </c>
    </row>
    <row r="48" spans="1:12" s="17" customFormat="1" ht="60">
      <c r="A48" s="37">
        <v>6</v>
      </c>
      <c r="B48" s="38"/>
      <c r="C48" s="41" t="s">
        <v>69</v>
      </c>
      <c r="D48" s="40" t="s">
        <v>61</v>
      </c>
      <c r="E48" s="41" t="s">
        <v>69</v>
      </c>
      <c r="F48" s="41" t="s">
        <v>263</v>
      </c>
      <c r="G48" s="42"/>
      <c r="H48" s="41" t="s">
        <v>59</v>
      </c>
      <c r="I48" s="41">
        <v>6</v>
      </c>
      <c r="J48" s="43" t="s">
        <v>94</v>
      </c>
      <c r="K48" s="44">
        <v>10080</v>
      </c>
      <c r="L48" s="41" t="s">
        <v>70</v>
      </c>
    </row>
    <row r="49" spans="1:12" s="17" customFormat="1" ht="30">
      <c r="A49" s="37">
        <v>7</v>
      </c>
      <c r="B49" s="38"/>
      <c r="C49" s="41" t="s">
        <v>71</v>
      </c>
      <c r="D49" s="40" t="s">
        <v>61</v>
      </c>
      <c r="E49" s="41" t="s">
        <v>71</v>
      </c>
      <c r="F49" s="41" t="s">
        <v>264</v>
      </c>
      <c r="G49" s="42"/>
      <c r="H49" s="41" t="s">
        <v>59</v>
      </c>
      <c r="I49" s="41">
        <v>2</v>
      </c>
      <c r="J49" s="43" t="s">
        <v>95</v>
      </c>
      <c r="K49" s="44">
        <v>1456</v>
      </c>
      <c r="L49" s="41" t="s">
        <v>72</v>
      </c>
    </row>
    <row r="50" spans="1:12" s="17" customFormat="1" ht="75">
      <c r="A50" s="37">
        <v>8</v>
      </c>
      <c r="B50" s="38"/>
      <c r="C50" s="41" t="s">
        <v>73</v>
      </c>
      <c r="D50" s="40" t="s">
        <v>61</v>
      </c>
      <c r="E50" s="41" t="s">
        <v>73</v>
      </c>
      <c r="F50" s="41" t="s">
        <v>265</v>
      </c>
      <c r="G50" s="42"/>
      <c r="H50" s="41" t="s">
        <v>59</v>
      </c>
      <c r="I50" s="41">
        <v>3</v>
      </c>
      <c r="J50" s="43" t="s">
        <v>96</v>
      </c>
      <c r="K50" s="44">
        <v>10080</v>
      </c>
      <c r="L50" s="41" t="s">
        <v>74</v>
      </c>
    </row>
    <row r="51" spans="1:12" s="17" customFormat="1" ht="30">
      <c r="A51" s="37">
        <v>9</v>
      </c>
      <c r="B51" s="38"/>
      <c r="C51" s="41" t="s">
        <v>75</v>
      </c>
      <c r="D51" s="40" t="s">
        <v>61</v>
      </c>
      <c r="E51" s="41" t="s">
        <v>75</v>
      </c>
      <c r="F51" s="41" t="s">
        <v>266</v>
      </c>
      <c r="G51" s="42"/>
      <c r="H51" s="41" t="s">
        <v>59</v>
      </c>
      <c r="I51" s="41">
        <v>5</v>
      </c>
      <c r="J51" s="43" t="s">
        <v>97</v>
      </c>
      <c r="K51" s="44">
        <v>3360</v>
      </c>
      <c r="L51" s="41" t="s">
        <v>76</v>
      </c>
    </row>
    <row r="52" spans="1:12" s="17" customFormat="1" ht="30">
      <c r="A52" s="37">
        <v>10</v>
      </c>
      <c r="B52" s="38"/>
      <c r="C52" s="41" t="s">
        <v>77</v>
      </c>
      <c r="D52" s="40" t="s">
        <v>61</v>
      </c>
      <c r="E52" s="41" t="s">
        <v>77</v>
      </c>
      <c r="F52" s="41" t="s">
        <v>267</v>
      </c>
      <c r="G52" s="42"/>
      <c r="H52" s="41" t="s">
        <v>59</v>
      </c>
      <c r="I52" s="41">
        <v>3</v>
      </c>
      <c r="J52" s="43" t="s">
        <v>98</v>
      </c>
      <c r="K52" s="44">
        <v>8400</v>
      </c>
      <c r="L52" s="41" t="s">
        <v>78</v>
      </c>
    </row>
    <row r="53" spans="1:12" s="17" customFormat="1" ht="45">
      <c r="A53" s="37">
        <v>11</v>
      </c>
      <c r="B53" s="38"/>
      <c r="C53" s="41" t="s">
        <v>268</v>
      </c>
      <c r="D53" s="40" t="s">
        <v>61</v>
      </c>
      <c r="E53" s="41" t="s">
        <v>79</v>
      </c>
      <c r="F53" s="41" t="s">
        <v>269</v>
      </c>
      <c r="G53" s="42"/>
      <c r="H53" s="41" t="s">
        <v>59</v>
      </c>
      <c r="I53" s="41">
        <v>1</v>
      </c>
      <c r="J53" s="43" t="s">
        <v>99</v>
      </c>
      <c r="K53" s="44">
        <v>15680</v>
      </c>
      <c r="L53" s="41" t="s">
        <v>80</v>
      </c>
    </row>
    <row r="54" spans="1:12" s="17" customFormat="1" ht="30">
      <c r="A54" s="37">
        <v>12</v>
      </c>
      <c r="B54" s="38"/>
      <c r="C54" s="41" t="s">
        <v>81</v>
      </c>
      <c r="D54" s="40" t="s">
        <v>61</v>
      </c>
      <c r="E54" s="41" t="s">
        <v>81</v>
      </c>
      <c r="F54" s="41" t="s">
        <v>270</v>
      </c>
      <c r="G54" s="42"/>
      <c r="H54" s="41" t="s">
        <v>59</v>
      </c>
      <c r="I54" s="41">
        <v>1</v>
      </c>
      <c r="J54" s="43" t="s">
        <v>91</v>
      </c>
      <c r="K54" s="44">
        <v>1680</v>
      </c>
      <c r="L54" s="41" t="s">
        <v>82</v>
      </c>
    </row>
    <row r="55" spans="1:12" s="17" customFormat="1" ht="45">
      <c r="A55" s="37">
        <v>13</v>
      </c>
      <c r="B55" s="38"/>
      <c r="C55" s="120" t="s">
        <v>319</v>
      </c>
      <c r="D55" s="40" t="s">
        <v>61</v>
      </c>
      <c r="E55" s="120" t="s">
        <v>319</v>
      </c>
      <c r="F55" s="120" t="s">
        <v>322</v>
      </c>
      <c r="G55" s="146"/>
      <c r="H55" s="120" t="s">
        <v>59</v>
      </c>
      <c r="I55" s="120">
        <v>1</v>
      </c>
      <c r="J55" s="147" t="s">
        <v>321</v>
      </c>
      <c r="K55" s="148">
        <v>204104</v>
      </c>
      <c r="L55" s="149" t="s">
        <v>320</v>
      </c>
    </row>
    <row r="56" spans="1:12" s="17" customFormat="1" ht="30">
      <c r="A56" s="37">
        <v>14</v>
      </c>
      <c r="B56" s="38"/>
      <c r="C56" s="120" t="s">
        <v>271</v>
      </c>
      <c r="D56" s="40" t="s">
        <v>61</v>
      </c>
      <c r="E56" s="120" t="s">
        <v>272</v>
      </c>
      <c r="F56" s="120" t="s">
        <v>273</v>
      </c>
      <c r="G56" s="146"/>
      <c r="H56" s="120" t="s">
        <v>59</v>
      </c>
      <c r="I56" s="120">
        <v>1</v>
      </c>
      <c r="J56" s="147" t="s">
        <v>100</v>
      </c>
      <c r="K56" s="148">
        <v>5600</v>
      </c>
      <c r="L56" s="120" t="s">
        <v>83</v>
      </c>
    </row>
    <row r="57" spans="1:12" s="17" customFormat="1" ht="60">
      <c r="A57" s="37">
        <v>15</v>
      </c>
      <c r="B57" s="38"/>
      <c r="C57" s="41" t="s">
        <v>274</v>
      </c>
      <c r="D57" s="40" t="s">
        <v>61</v>
      </c>
      <c r="E57" s="41" t="s">
        <v>274</v>
      </c>
      <c r="F57" s="41" t="s">
        <v>275</v>
      </c>
      <c r="G57" s="42"/>
      <c r="H57" s="41" t="s">
        <v>59</v>
      </c>
      <c r="I57" s="41">
        <v>1</v>
      </c>
      <c r="J57" s="43" t="s">
        <v>101</v>
      </c>
      <c r="K57" s="44">
        <v>177320</v>
      </c>
      <c r="L57" s="41" t="s">
        <v>86</v>
      </c>
    </row>
    <row r="58" spans="1:12" s="17" customFormat="1" ht="45.75" customHeight="1">
      <c r="A58" s="37">
        <v>16</v>
      </c>
      <c r="B58" s="38"/>
      <c r="C58" s="41" t="s">
        <v>276</v>
      </c>
      <c r="D58" s="40" t="s">
        <v>61</v>
      </c>
      <c r="E58" s="41" t="s">
        <v>276</v>
      </c>
      <c r="F58" s="41" t="s">
        <v>277</v>
      </c>
      <c r="G58" s="42"/>
      <c r="H58" s="41" t="s">
        <v>59</v>
      </c>
      <c r="I58" s="41">
        <v>1</v>
      </c>
      <c r="J58" s="43" t="s">
        <v>102</v>
      </c>
      <c r="K58" s="44">
        <v>500</v>
      </c>
      <c r="L58" s="41" t="s">
        <v>87</v>
      </c>
    </row>
    <row r="59" spans="1:12" s="17" customFormat="1" ht="60">
      <c r="A59" s="37">
        <v>17</v>
      </c>
      <c r="B59" s="38"/>
      <c r="C59" s="123" t="s">
        <v>278</v>
      </c>
      <c r="D59" s="171" t="s">
        <v>61</v>
      </c>
      <c r="E59" s="48" t="s">
        <v>278</v>
      </c>
      <c r="F59" s="48" t="s">
        <v>279</v>
      </c>
      <c r="G59" s="49"/>
      <c r="H59" s="48" t="s">
        <v>59</v>
      </c>
      <c r="I59" s="48">
        <v>1</v>
      </c>
      <c r="J59" s="50" t="s">
        <v>103</v>
      </c>
      <c r="K59" s="51">
        <v>75000</v>
      </c>
      <c r="L59" s="48" t="s">
        <v>88</v>
      </c>
    </row>
    <row r="60" spans="1:12" s="17" customFormat="1" ht="60">
      <c r="A60" s="37">
        <v>18</v>
      </c>
      <c r="B60" s="38"/>
      <c r="C60" s="163" t="s">
        <v>84</v>
      </c>
      <c r="D60" s="68" t="s">
        <v>61</v>
      </c>
      <c r="E60" s="163" t="s">
        <v>84</v>
      </c>
      <c r="F60" s="163" t="s">
        <v>280</v>
      </c>
      <c r="G60" s="178"/>
      <c r="H60" s="163" t="s">
        <v>59</v>
      </c>
      <c r="I60" s="163">
        <v>1</v>
      </c>
      <c r="J60" s="164" t="s">
        <v>104</v>
      </c>
      <c r="K60" s="165">
        <v>80000</v>
      </c>
      <c r="L60" s="163" t="s">
        <v>85</v>
      </c>
    </row>
    <row r="61" spans="1:12" s="17" customFormat="1" ht="60">
      <c r="A61" s="73">
        <v>19</v>
      </c>
      <c r="B61" s="38"/>
      <c r="C61" s="57" t="s">
        <v>166</v>
      </c>
      <c r="D61" s="58" t="s">
        <v>61</v>
      </c>
      <c r="E61" s="57" t="s">
        <v>167</v>
      </c>
      <c r="F61" s="57" t="s">
        <v>281</v>
      </c>
      <c r="G61" s="58"/>
      <c r="H61" s="58" t="s">
        <v>165</v>
      </c>
      <c r="I61" s="58">
        <v>1</v>
      </c>
      <c r="J61" s="59">
        <v>25785</v>
      </c>
      <c r="K61" s="60">
        <v>25785</v>
      </c>
      <c r="L61" s="61" t="s">
        <v>164</v>
      </c>
    </row>
    <row r="62" spans="1:12" s="17" customFormat="1" ht="45.75" thickBot="1">
      <c r="A62" s="73">
        <v>20</v>
      </c>
      <c r="B62" s="38"/>
      <c r="C62" s="172" t="s">
        <v>168</v>
      </c>
      <c r="D62" s="173" t="s">
        <v>61</v>
      </c>
      <c r="E62" s="173" t="s">
        <v>223</v>
      </c>
      <c r="F62" s="173" t="s">
        <v>282</v>
      </c>
      <c r="G62" s="174"/>
      <c r="H62" s="174" t="s">
        <v>165</v>
      </c>
      <c r="I62" s="174">
        <v>6</v>
      </c>
      <c r="J62" s="175">
        <v>9892</v>
      </c>
      <c r="K62" s="176">
        <v>59352</v>
      </c>
      <c r="L62" s="177" t="s">
        <v>164</v>
      </c>
    </row>
    <row r="63" spans="1:12" s="17" customFormat="1">
      <c r="A63" s="62" t="s">
        <v>14</v>
      </c>
      <c r="B63" s="63"/>
      <c r="C63" s="64"/>
      <c r="D63" s="84"/>
      <c r="E63" s="84"/>
      <c r="F63" s="84"/>
      <c r="G63" s="84"/>
      <c r="H63" s="84"/>
      <c r="I63" s="84"/>
      <c r="J63" s="84"/>
      <c r="K63" s="122">
        <f>SUM(K42:K62)</f>
        <v>718999</v>
      </c>
      <c r="L63" s="84"/>
    </row>
    <row r="64" spans="1:12" s="17" customFormat="1">
      <c r="A64" s="33">
        <v>4</v>
      </c>
      <c r="B64" s="34" t="s">
        <v>37</v>
      </c>
      <c r="C64" s="34"/>
      <c r="D64" s="34"/>
      <c r="E64" s="34"/>
      <c r="F64" s="34"/>
      <c r="G64" s="35"/>
      <c r="H64" s="36"/>
      <c r="I64" s="36"/>
      <c r="J64" s="36"/>
      <c r="K64" s="36"/>
      <c r="L64" s="35"/>
    </row>
    <row r="65" spans="1:12" s="17" customFormat="1" ht="60">
      <c r="A65" s="37">
        <v>1</v>
      </c>
      <c r="B65" s="38"/>
      <c r="C65" s="88" t="s">
        <v>166</v>
      </c>
      <c r="D65" s="89" t="s">
        <v>61</v>
      </c>
      <c r="E65" s="20" t="s">
        <v>283</v>
      </c>
      <c r="F65" s="20" t="s">
        <v>284</v>
      </c>
      <c r="G65" s="90"/>
      <c r="H65" s="90" t="s">
        <v>165</v>
      </c>
      <c r="I65" s="90">
        <v>1</v>
      </c>
      <c r="J65" s="91">
        <v>25785</v>
      </c>
      <c r="K65" s="91">
        <v>25785</v>
      </c>
      <c r="L65" s="87" t="s">
        <v>164</v>
      </c>
    </row>
    <row r="66" spans="1:12" s="17" customFormat="1" ht="45">
      <c r="A66" s="37">
        <v>2</v>
      </c>
      <c r="B66" s="38"/>
      <c r="C66" s="88" t="s">
        <v>168</v>
      </c>
      <c r="D66" s="88" t="s">
        <v>61</v>
      </c>
      <c r="E66" s="20" t="s">
        <v>285</v>
      </c>
      <c r="F66" s="20" t="s">
        <v>286</v>
      </c>
      <c r="G66" s="90"/>
      <c r="H66" s="90" t="s">
        <v>165</v>
      </c>
      <c r="I66" s="207">
        <v>4</v>
      </c>
      <c r="J66" s="208">
        <v>9892</v>
      </c>
      <c r="K66" s="208">
        <v>39568</v>
      </c>
      <c r="L66" s="87" t="s">
        <v>164</v>
      </c>
    </row>
    <row r="67" spans="1:12" s="17" customFormat="1" ht="75">
      <c r="A67" s="55"/>
      <c r="B67" s="56"/>
      <c r="C67" s="57" t="s">
        <v>348</v>
      </c>
      <c r="D67" s="88" t="s">
        <v>61</v>
      </c>
      <c r="E67" s="52" t="s">
        <v>347</v>
      </c>
      <c r="F67" s="52"/>
      <c r="G67" s="179"/>
      <c r="H67" s="179" t="s">
        <v>59</v>
      </c>
      <c r="I67" s="210">
        <v>1</v>
      </c>
      <c r="J67" s="211">
        <v>17315</v>
      </c>
      <c r="K67" s="211">
        <v>17315</v>
      </c>
      <c r="L67" s="145" t="s">
        <v>346</v>
      </c>
    </row>
    <row r="68" spans="1:12" s="17" customFormat="1" ht="45">
      <c r="A68" s="37">
        <v>3</v>
      </c>
      <c r="B68" s="38"/>
      <c r="C68" s="40" t="s">
        <v>325</v>
      </c>
      <c r="D68" s="40" t="s">
        <v>61</v>
      </c>
      <c r="E68" s="40" t="s">
        <v>325</v>
      </c>
      <c r="F68" s="128" t="s">
        <v>327</v>
      </c>
      <c r="G68" s="90"/>
      <c r="H68" s="90" t="s">
        <v>165</v>
      </c>
      <c r="I68" s="90">
        <v>3</v>
      </c>
      <c r="J68" s="91">
        <v>9500</v>
      </c>
      <c r="K68" s="91">
        <v>28500</v>
      </c>
      <c r="L68" s="87" t="s">
        <v>329</v>
      </c>
    </row>
    <row r="69" spans="1:12" s="17" customFormat="1" ht="120">
      <c r="A69" s="37">
        <v>4</v>
      </c>
      <c r="B69" s="38"/>
      <c r="C69" s="40" t="s">
        <v>326</v>
      </c>
      <c r="D69" s="40" t="s">
        <v>61</v>
      </c>
      <c r="E69" s="40" t="s">
        <v>326</v>
      </c>
      <c r="F69" s="128" t="s">
        <v>328</v>
      </c>
      <c r="G69" s="90"/>
      <c r="H69" s="90" t="s">
        <v>59</v>
      </c>
      <c r="I69" s="90">
        <v>3</v>
      </c>
      <c r="J69" s="91">
        <v>712</v>
      </c>
      <c r="K69" s="91">
        <v>2136</v>
      </c>
      <c r="L69" s="129" t="s">
        <v>330</v>
      </c>
    </row>
    <row r="70" spans="1:12" s="17" customFormat="1" ht="60">
      <c r="A70" s="55">
        <v>5</v>
      </c>
      <c r="B70" s="56"/>
      <c r="C70" s="199" t="s">
        <v>278</v>
      </c>
      <c r="D70" s="200" t="s">
        <v>61</v>
      </c>
      <c r="E70" s="199" t="s">
        <v>278</v>
      </c>
      <c r="F70" s="199" t="s">
        <v>279</v>
      </c>
      <c r="G70" s="201"/>
      <c r="H70" s="199" t="s">
        <v>59</v>
      </c>
      <c r="I70" s="199">
        <v>1</v>
      </c>
      <c r="J70" s="202" t="s">
        <v>103</v>
      </c>
      <c r="K70" s="203">
        <v>75000</v>
      </c>
      <c r="L70" s="199" t="s">
        <v>88</v>
      </c>
    </row>
    <row r="71" spans="1:12" s="17" customFormat="1" ht="75">
      <c r="A71" s="37">
        <v>6</v>
      </c>
      <c r="B71" s="38"/>
      <c r="C71" s="20" t="s">
        <v>197</v>
      </c>
      <c r="D71" s="40" t="s">
        <v>61</v>
      </c>
      <c r="E71" s="20" t="s">
        <v>191</v>
      </c>
      <c r="F71" s="20" t="s">
        <v>287</v>
      </c>
      <c r="G71" s="144" t="s">
        <v>304</v>
      </c>
      <c r="H71" s="90" t="s">
        <v>59</v>
      </c>
      <c r="I71" s="90">
        <v>1</v>
      </c>
      <c r="J71" s="54">
        <v>265000</v>
      </c>
      <c r="K71" s="54">
        <v>265000</v>
      </c>
      <c r="L71" s="145" t="s">
        <v>302</v>
      </c>
    </row>
    <row r="72" spans="1:12" s="17" customFormat="1">
      <c r="A72" s="37"/>
      <c r="B72" s="38"/>
      <c r="C72" s="39"/>
      <c r="D72" s="40"/>
      <c r="E72" s="40"/>
      <c r="F72" s="40"/>
      <c r="G72" s="40"/>
      <c r="H72" s="85"/>
      <c r="I72" s="85"/>
      <c r="J72" s="80"/>
      <c r="K72" s="86"/>
      <c r="L72" s="82"/>
    </row>
    <row r="73" spans="1:12" s="17" customFormat="1">
      <c r="A73" s="62" t="s">
        <v>14</v>
      </c>
      <c r="B73" s="63"/>
      <c r="C73" s="64"/>
      <c r="D73" s="64"/>
      <c r="E73" s="64"/>
      <c r="F73" s="64"/>
      <c r="G73" s="64"/>
      <c r="H73" s="64"/>
      <c r="I73" s="64"/>
      <c r="J73" s="65"/>
      <c r="K73" s="92">
        <f>SUM(K65:K72)</f>
        <v>453304</v>
      </c>
      <c r="L73" s="65"/>
    </row>
    <row r="74" spans="1:12" s="17" customFormat="1">
      <c r="A74" s="184" t="s">
        <v>13</v>
      </c>
      <c r="B74" s="185"/>
      <c r="C74" s="185"/>
      <c r="D74" s="185"/>
      <c r="E74" s="185"/>
      <c r="F74" s="185"/>
      <c r="G74" s="185"/>
      <c r="H74" s="185"/>
      <c r="I74" s="185"/>
      <c r="J74" s="186"/>
      <c r="K74" s="23">
        <v>2614279</v>
      </c>
      <c r="L74" s="65"/>
    </row>
    <row r="75" spans="1:12" s="17" customFormat="1">
      <c r="A75" s="187" t="s">
        <v>38</v>
      </c>
      <c r="B75" s="187"/>
      <c r="C75" s="187"/>
      <c r="D75" s="187"/>
      <c r="E75" s="187"/>
      <c r="F75" s="187"/>
      <c r="G75" s="187"/>
      <c r="H75" s="187"/>
      <c r="I75" s="187"/>
      <c r="J75" s="187"/>
      <c r="K75" s="187"/>
      <c r="L75" s="188"/>
    </row>
    <row r="76" spans="1:12" s="17" customFormat="1">
      <c r="A76" s="93">
        <v>1</v>
      </c>
      <c r="B76" s="189" t="s">
        <v>32</v>
      </c>
      <c r="C76" s="190"/>
      <c r="D76" s="190"/>
      <c r="E76" s="190"/>
      <c r="F76" s="191"/>
      <c r="G76" s="39"/>
      <c r="H76" s="94"/>
      <c r="I76" s="94"/>
      <c r="J76" s="94"/>
      <c r="K76" s="94"/>
      <c r="L76" s="39"/>
    </row>
    <row r="77" spans="1:12" s="17" customFormat="1" ht="49.5" customHeight="1">
      <c r="A77" s="37" t="s">
        <v>32</v>
      </c>
      <c r="B77" s="38"/>
      <c r="C77" s="21" t="s">
        <v>32</v>
      </c>
      <c r="D77" s="95" t="s">
        <v>32</v>
      </c>
      <c r="E77" s="21" t="s">
        <v>32</v>
      </c>
      <c r="F77" s="95" t="s">
        <v>32</v>
      </c>
      <c r="G77" s="68"/>
      <c r="H77" s="96" t="s">
        <v>32</v>
      </c>
      <c r="I77" s="96" t="s">
        <v>32</v>
      </c>
      <c r="J77" s="97" t="s">
        <v>32</v>
      </c>
      <c r="K77" s="98" t="s">
        <v>32</v>
      </c>
      <c r="L77" s="99" t="s">
        <v>32</v>
      </c>
    </row>
    <row r="78" spans="1:12" s="4" customFormat="1">
      <c r="A78" s="30" t="s">
        <v>14</v>
      </c>
      <c r="B78" s="31"/>
      <c r="C78" s="100"/>
      <c r="D78" s="100"/>
      <c r="E78" s="100"/>
      <c r="F78" s="100"/>
      <c r="G78" s="100"/>
      <c r="H78" s="100"/>
      <c r="I78" s="100"/>
      <c r="J78" s="101"/>
      <c r="K78" s="66">
        <f>SUM(K77:K77)</f>
        <v>0</v>
      </c>
      <c r="L78" s="102"/>
    </row>
    <row r="79" spans="1:12" s="4" customFormat="1">
      <c r="A79" s="33">
        <v>2</v>
      </c>
      <c r="B79" s="34" t="s">
        <v>324</v>
      </c>
      <c r="C79" s="34"/>
      <c r="D79" s="34"/>
      <c r="E79" s="34"/>
      <c r="F79" s="34"/>
      <c r="G79" s="35"/>
      <c r="H79" s="36"/>
      <c r="I79" s="36"/>
      <c r="J79" s="36"/>
      <c r="K79" s="36"/>
      <c r="L79" s="35"/>
    </row>
    <row r="80" spans="1:12" s="4" customFormat="1">
      <c r="A80" s="33"/>
      <c r="B80" s="34"/>
      <c r="C80" s="34"/>
      <c r="D80" s="34"/>
      <c r="E80" s="34"/>
      <c r="F80" s="34"/>
      <c r="G80" s="35"/>
      <c r="H80" s="36"/>
      <c r="I80" s="36"/>
      <c r="J80" s="36"/>
      <c r="K80" s="36"/>
      <c r="L80" s="35"/>
    </row>
    <row r="81" spans="1:12" s="4" customFormat="1" ht="59.25" customHeight="1">
      <c r="A81" s="55" t="s">
        <v>32</v>
      </c>
      <c r="B81" s="56"/>
      <c r="C81" s="57" t="s">
        <v>32</v>
      </c>
      <c r="D81" s="58" t="s">
        <v>32</v>
      </c>
      <c r="E81" s="57" t="s">
        <v>32</v>
      </c>
      <c r="F81" s="57" t="s">
        <v>32</v>
      </c>
      <c r="G81" s="58"/>
      <c r="H81" s="58" t="s">
        <v>32</v>
      </c>
      <c r="I81" s="58" t="s">
        <v>32</v>
      </c>
      <c r="J81" s="59" t="s">
        <v>32</v>
      </c>
      <c r="K81" s="60" t="s">
        <v>32</v>
      </c>
      <c r="L81" s="61" t="s">
        <v>32</v>
      </c>
    </row>
    <row r="82" spans="1:12" s="4" customFormat="1">
      <c r="A82" s="62" t="s">
        <v>14</v>
      </c>
      <c r="B82" s="63"/>
      <c r="C82" s="64"/>
      <c r="D82" s="64"/>
      <c r="E82" s="64"/>
      <c r="F82" s="64"/>
      <c r="G82" s="64"/>
      <c r="H82" s="64"/>
      <c r="I82" s="64"/>
      <c r="J82" s="65"/>
      <c r="K82" s="104">
        <f>SUM(K81:K81)</f>
        <v>0</v>
      </c>
      <c r="L82" s="65"/>
    </row>
    <row r="83" spans="1:12" s="4" customFormat="1">
      <c r="A83" s="184" t="s">
        <v>13</v>
      </c>
      <c r="B83" s="185"/>
      <c r="C83" s="185"/>
      <c r="D83" s="185"/>
      <c r="E83" s="185"/>
      <c r="F83" s="185"/>
      <c r="G83" s="185"/>
      <c r="H83" s="185"/>
      <c r="I83" s="185"/>
      <c r="J83" s="186"/>
      <c r="K83" s="23"/>
      <c r="L83" s="65"/>
    </row>
    <row r="84" spans="1:12" s="4" customFormat="1">
      <c r="A84" s="187" t="s">
        <v>39</v>
      </c>
      <c r="B84" s="187"/>
      <c r="C84" s="187"/>
      <c r="D84" s="187"/>
      <c r="E84" s="187"/>
      <c r="F84" s="187"/>
      <c r="G84" s="187"/>
      <c r="H84" s="187"/>
      <c r="I84" s="187"/>
      <c r="J84" s="187"/>
      <c r="K84" s="187"/>
      <c r="L84" s="188"/>
    </row>
    <row r="85" spans="1:12" s="4" customFormat="1">
      <c r="A85" s="93">
        <v>1</v>
      </c>
      <c r="B85" s="189" t="s">
        <v>341</v>
      </c>
      <c r="C85" s="190"/>
      <c r="D85" s="190"/>
      <c r="E85" s="190"/>
      <c r="F85" s="191"/>
      <c r="G85" s="39"/>
      <c r="H85" s="94"/>
      <c r="I85" s="94"/>
      <c r="J85" s="94"/>
      <c r="K85" s="94"/>
      <c r="L85" s="39"/>
    </row>
    <row r="86" spans="1:12" s="4" customFormat="1" ht="120">
      <c r="A86" s="37">
        <v>1</v>
      </c>
      <c r="B86" s="38"/>
      <c r="C86" s="69" t="s">
        <v>169</v>
      </c>
      <c r="D86" s="58" t="s">
        <v>61</v>
      </c>
      <c r="E86" s="69" t="s">
        <v>169</v>
      </c>
      <c r="F86" s="21" t="s">
        <v>170</v>
      </c>
      <c r="G86" s="39"/>
      <c r="H86" s="85" t="s">
        <v>59</v>
      </c>
      <c r="I86" s="39">
        <v>12</v>
      </c>
      <c r="J86" s="80">
        <v>800</v>
      </c>
      <c r="K86" s="105">
        <v>9600</v>
      </c>
      <c r="L86" s="121" t="s">
        <v>288</v>
      </c>
    </row>
    <row r="87" spans="1:12" s="4" customFormat="1" ht="96" customHeight="1">
      <c r="A87" s="37">
        <v>2</v>
      </c>
      <c r="B87" s="38"/>
      <c r="C87" s="69" t="s">
        <v>171</v>
      </c>
      <c r="D87" s="58" t="s">
        <v>61</v>
      </c>
      <c r="E87" s="69" t="s">
        <v>171</v>
      </c>
      <c r="F87" s="19" t="s">
        <v>172</v>
      </c>
      <c r="G87" s="39"/>
      <c r="H87" s="85" t="s">
        <v>59</v>
      </c>
      <c r="I87" s="39">
        <v>3</v>
      </c>
      <c r="J87" s="80">
        <v>30800</v>
      </c>
      <c r="K87" s="105">
        <v>92400</v>
      </c>
      <c r="L87" s="106" t="s">
        <v>173</v>
      </c>
    </row>
    <row r="88" spans="1:12" s="4" customFormat="1" ht="75">
      <c r="A88" s="37">
        <v>7</v>
      </c>
      <c r="B88" s="38"/>
      <c r="C88" s="69" t="s">
        <v>174</v>
      </c>
      <c r="D88" s="24" t="s">
        <v>61</v>
      </c>
      <c r="E88" s="69" t="s">
        <v>174</v>
      </c>
      <c r="F88" s="69" t="s">
        <v>174</v>
      </c>
      <c r="G88" s="39"/>
      <c r="H88" s="85" t="s">
        <v>59</v>
      </c>
      <c r="I88" s="39">
        <v>1</v>
      </c>
      <c r="J88" s="80">
        <v>13200</v>
      </c>
      <c r="K88" s="105">
        <v>13200</v>
      </c>
      <c r="L88" s="106" t="s">
        <v>175</v>
      </c>
    </row>
    <row r="89" spans="1:12" s="4" customFormat="1" ht="105">
      <c r="A89" s="37">
        <v>8</v>
      </c>
      <c r="B89" s="38"/>
      <c r="C89" s="20" t="s">
        <v>176</v>
      </c>
      <c r="D89" s="53" t="s">
        <v>61</v>
      </c>
      <c r="E89" s="20" t="s">
        <v>176</v>
      </c>
      <c r="F89" s="52" t="s">
        <v>177</v>
      </c>
      <c r="G89" s="39"/>
      <c r="H89" s="85" t="s">
        <v>59</v>
      </c>
      <c r="I89" s="39">
        <v>1</v>
      </c>
      <c r="J89" s="80">
        <v>60620</v>
      </c>
      <c r="K89" s="105">
        <v>60620</v>
      </c>
      <c r="L89" s="131" t="s">
        <v>312</v>
      </c>
    </row>
    <row r="90" spans="1:12" s="4" customFormat="1" ht="45">
      <c r="A90" s="37">
        <v>9</v>
      </c>
      <c r="B90" s="38"/>
      <c r="C90" s="20" t="s">
        <v>178</v>
      </c>
      <c r="D90" s="53" t="s">
        <v>61</v>
      </c>
      <c r="E90" s="20" t="s">
        <v>178</v>
      </c>
      <c r="F90" s="132" t="s">
        <v>289</v>
      </c>
      <c r="G90" s="39"/>
      <c r="H90" s="85" t="s">
        <v>59</v>
      </c>
      <c r="I90" s="39">
        <v>5</v>
      </c>
      <c r="J90" s="80">
        <v>3440</v>
      </c>
      <c r="K90" s="105">
        <v>17200</v>
      </c>
      <c r="L90" s="126" t="s">
        <v>309</v>
      </c>
    </row>
    <row r="91" spans="1:12" s="4" customFormat="1" ht="45">
      <c r="A91" s="37">
        <v>10</v>
      </c>
      <c r="B91" s="38"/>
      <c r="C91" s="20" t="s">
        <v>179</v>
      </c>
      <c r="D91" s="53" t="s">
        <v>61</v>
      </c>
      <c r="E91" s="20" t="s">
        <v>179</v>
      </c>
      <c r="F91" s="52" t="s">
        <v>180</v>
      </c>
      <c r="G91" s="39"/>
      <c r="H91" s="85" t="s">
        <v>59</v>
      </c>
      <c r="I91" s="39">
        <v>10</v>
      </c>
      <c r="J91" s="80">
        <v>800</v>
      </c>
      <c r="K91" s="105">
        <v>8000</v>
      </c>
      <c r="L91" s="126" t="s">
        <v>310</v>
      </c>
    </row>
    <row r="92" spans="1:12" s="4" customFormat="1">
      <c r="A92" s="37">
        <v>11</v>
      </c>
      <c r="B92" s="38"/>
      <c r="C92" s="20" t="s">
        <v>181</v>
      </c>
      <c r="D92" s="53" t="s">
        <v>61</v>
      </c>
      <c r="E92" s="20" t="s">
        <v>181</v>
      </c>
      <c r="F92" s="52" t="s">
        <v>182</v>
      </c>
      <c r="G92" s="39"/>
      <c r="H92" s="85" t="s">
        <v>59</v>
      </c>
      <c r="I92" s="39">
        <v>10</v>
      </c>
      <c r="J92" s="80">
        <v>200</v>
      </c>
      <c r="K92" s="105">
        <v>2000</v>
      </c>
      <c r="L92" s="106"/>
    </row>
    <row r="93" spans="1:12" s="4" customFormat="1" ht="45">
      <c r="A93" s="37">
        <v>12</v>
      </c>
      <c r="B93" s="38"/>
      <c r="C93" s="20" t="s">
        <v>183</v>
      </c>
      <c r="D93" s="53" t="s">
        <v>61</v>
      </c>
      <c r="E93" s="20" t="s">
        <v>183</v>
      </c>
      <c r="F93" s="52" t="s">
        <v>184</v>
      </c>
      <c r="G93" s="39"/>
      <c r="H93" s="85" t="s">
        <v>59</v>
      </c>
      <c r="I93" s="39">
        <v>1</v>
      </c>
      <c r="J93" s="80">
        <v>10400</v>
      </c>
      <c r="K93" s="105">
        <v>10400</v>
      </c>
      <c r="L93" s="131" t="s">
        <v>311</v>
      </c>
    </row>
    <row r="94" spans="1:12" s="4" customFormat="1" ht="60">
      <c r="A94" s="37">
        <v>15</v>
      </c>
      <c r="B94" s="38"/>
      <c r="C94" s="20" t="s">
        <v>185</v>
      </c>
      <c r="D94" s="53" t="s">
        <v>61</v>
      </c>
      <c r="E94" s="20" t="s">
        <v>185</v>
      </c>
      <c r="F94" s="52" t="s">
        <v>290</v>
      </c>
      <c r="G94" s="39"/>
      <c r="H94" s="85" t="s">
        <v>59</v>
      </c>
      <c r="I94" s="39">
        <v>1</v>
      </c>
      <c r="J94" s="80">
        <v>26750</v>
      </c>
      <c r="K94" s="105">
        <v>26750</v>
      </c>
      <c r="L94" s="131" t="s">
        <v>313</v>
      </c>
    </row>
    <row r="95" spans="1:12" s="4" customFormat="1" ht="60">
      <c r="A95" s="37">
        <v>16</v>
      </c>
      <c r="B95" s="38"/>
      <c r="C95" s="20" t="s">
        <v>186</v>
      </c>
      <c r="D95" s="53" t="s">
        <v>61</v>
      </c>
      <c r="E95" s="20" t="s">
        <v>186</v>
      </c>
      <c r="F95" s="20" t="s">
        <v>186</v>
      </c>
      <c r="G95" s="39"/>
      <c r="H95" s="85" t="s">
        <v>59</v>
      </c>
      <c r="I95" s="39">
        <v>1</v>
      </c>
      <c r="J95" s="80">
        <v>173396</v>
      </c>
      <c r="K95" s="105">
        <v>173396</v>
      </c>
      <c r="L95" s="131" t="s">
        <v>314</v>
      </c>
    </row>
    <row r="96" spans="1:12" s="4" customFormat="1" ht="30">
      <c r="A96" s="37">
        <v>17</v>
      </c>
      <c r="B96" s="38"/>
      <c r="C96" s="20" t="s">
        <v>187</v>
      </c>
      <c r="D96" s="53" t="s">
        <v>61</v>
      </c>
      <c r="E96" s="20" t="s">
        <v>187</v>
      </c>
      <c r="F96" s="52" t="s">
        <v>291</v>
      </c>
      <c r="G96" s="39"/>
      <c r="H96" s="85" t="s">
        <v>59</v>
      </c>
      <c r="I96" s="39">
        <v>1</v>
      </c>
      <c r="J96" s="80">
        <v>6160</v>
      </c>
      <c r="K96" s="105">
        <v>6160</v>
      </c>
      <c r="L96" s="126" t="s">
        <v>317</v>
      </c>
    </row>
    <row r="97" spans="1:13" s="4" customFormat="1" ht="45">
      <c r="A97" s="55">
        <v>18</v>
      </c>
      <c r="B97" s="56"/>
      <c r="C97" s="52" t="s">
        <v>192</v>
      </c>
      <c r="D97" s="133" t="s">
        <v>61</v>
      </c>
      <c r="E97" s="52" t="s">
        <v>192</v>
      </c>
      <c r="F97" s="52" t="s">
        <v>192</v>
      </c>
      <c r="G97" s="67" t="s">
        <v>32</v>
      </c>
      <c r="H97" s="96" t="s">
        <v>59</v>
      </c>
      <c r="I97" s="67">
        <v>1</v>
      </c>
      <c r="J97" s="97">
        <v>116280</v>
      </c>
      <c r="K97" s="98">
        <v>116280</v>
      </c>
      <c r="L97" s="134" t="s">
        <v>315</v>
      </c>
    </row>
    <row r="98" spans="1:13" s="4" customFormat="1" ht="45">
      <c r="A98" s="37">
        <v>22</v>
      </c>
      <c r="B98" s="38"/>
      <c r="C98" s="20" t="s">
        <v>188</v>
      </c>
      <c r="D98" s="53" t="s">
        <v>61</v>
      </c>
      <c r="E98" s="20" t="s">
        <v>188</v>
      </c>
      <c r="F98" s="20" t="s">
        <v>188</v>
      </c>
      <c r="G98" s="39"/>
      <c r="H98" s="85" t="s">
        <v>59</v>
      </c>
      <c r="I98" s="39">
        <v>1</v>
      </c>
      <c r="J98" s="80">
        <v>485000</v>
      </c>
      <c r="K98" s="105">
        <v>485000</v>
      </c>
      <c r="L98" s="126" t="s">
        <v>316</v>
      </c>
    </row>
    <row r="99" spans="1:13" s="4" customFormat="1" ht="45">
      <c r="A99" s="37">
        <v>23</v>
      </c>
      <c r="B99" s="38"/>
      <c r="C99" s="124" t="s">
        <v>60</v>
      </c>
      <c r="D99" s="52" t="s">
        <v>61</v>
      </c>
      <c r="E99" s="166" t="s">
        <v>209</v>
      </c>
      <c r="F99" s="123" t="s">
        <v>292</v>
      </c>
      <c r="G99" s="135"/>
      <c r="H99" s="123" t="s">
        <v>59</v>
      </c>
      <c r="I99" s="123">
        <v>1</v>
      </c>
      <c r="J99" s="136" t="s">
        <v>103</v>
      </c>
      <c r="K99" s="137">
        <v>75000</v>
      </c>
      <c r="L99" s="123" t="s">
        <v>88</v>
      </c>
    </row>
    <row r="100" spans="1:13" s="4" customFormat="1" ht="120">
      <c r="A100" s="55">
        <v>24</v>
      </c>
      <c r="B100" s="56"/>
      <c r="C100" s="138" t="s">
        <v>293</v>
      </c>
      <c r="D100" s="52" t="s">
        <v>61</v>
      </c>
      <c r="E100" s="167" t="s">
        <v>195</v>
      </c>
      <c r="F100" s="138" t="s">
        <v>193</v>
      </c>
      <c r="G100" s="139" t="s">
        <v>194</v>
      </c>
      <c r="H100" s="138" t="s">
        <v>59</v>
      </c>
      <c r="I100" s="138">
        <v>1</v>
      </c>
      <c r="J100" s="140" t="s">
        <v>307</v>
      </c>
      <c r="K100" s="141">
        <v>77740</v>
      </c>
      <c r="L100" s="142" t="s">
        <v>306</v>
      </c>
    </row>
    <row r="101" spans="1:13" s="4" customFormat="1" ht="45">
      <c r="A101" s="37">
        <v>25</v>
      </c>
      <c r="B101" s="38"/>
      <c r="C101" s="71" t="s">
        <v>189</v>
      </c>
      <c r="D101" s="21" t="s">
        <v>61</v>
      </c>
      <c r="E101" s="168" t="s">
        <v>189</v>
      </c>
      <c r="F101" s="70" t="s">
        <v>294</v>
      </c>
      <c r="G101" s="116"/>
      <c r="H101" s="72" t="s">
        <v>59</v>
      </c>
      <c r="I101" s="116">
        <v>1</v>
      </c>
      <c r="J101" s="117">
        <v>73800</v>
      </c>
      <c r="K101" s="118">
        <v>73800</v>
      </c>
      <c r="L101" s="119" t="s">
        <v>190</v>
      </c>
    </row>
    <row r="102" spans="1:13" s="4" customFormat="1">
      <c r="A102" s="30" t="s">
        <v>14</v>
      </c>
      <c r="B102" s="31"/>
      <c r="C102" s="100"/>
      <c r="D102" s="100" t="s">
        <v>32</v>
      </c>
      <c r="E102" s="100"/>
      <c r="F102" s="100"/>
      <c r="G102" s="100"/>
      <c r="H102" s="100"/>
      <c r="I102" s="100"/>
      <c r="J102" s="101"/>
      <c r="K102" s="107">
        <f>SUM(K85:K101)</f>
        <v>1247546</v>
      </c>
      <c r="L102" s="102"/>
    </row>
    <row r="103" spans="1:13" s="4" customFormat="1">
      <c r="A103" s="33">
        <v>2</v>
      </c>
      <c r="B103" s="34" t="s">
        <v>40</v>
      </c>
      <c r="C103" s="34"/>
      <c r="D103" s="34"/>
      <c r="E103" s="34"/>
      <c r="F103" s="34"/>
      <c r="G103" s="35"/>
      <c r="H103" s="36"/>
      <c r="I103" s="36"/>
      <c r="J103" s="36"/>
      <c r="K103" s="108"/>
      <c r="L103" s="35"/>
    </row>
    <row r="104" spans="1:13" s="4" customFormat="1" ht="75">
      <c r="A104" s="37">
        <v>1</v>
      </c>
      <c r="B104" s="38"/>
      <c r="C104" s="39" t="s">
        <v>196</v>
      </c>
      <c r="D104" s="133" t="s">
        <v>61</v>
      </c>
      <c r="E104" s="39" t="s">
        <v>196</v>
      </c>
      <c r="F104" s="133" t="s">
        <v>295</v>
      </c>
      <c r="G104" s="40"/>
      <c r="H104" s="85" t="s">
        <v>59</v>
      </c>
      <c r="I104" s="39">
        <v>1</v>
      </c>
      <c r="J104" s="80">
        <v>564780</v>
      </c>
      <c r="K104" s="105">
        <v>564780</v>
      </c>
      <c r="L104" s="143" t="s">
        <v>308</v>
      </c>
      <c r="M104" s="17"/>
    </row>
    <row r="105" spans="1:13" s="4" customFormat="1" ht="60">
      <c r="A105" s="55">
        <v>2</v>
      </c>
      <c r="B105" s="56"/>
      <c r="C105" s="194" t="s">
        <v>84</v>
      </c>
      <c r="D105" s="195" t="s">
        <v>61</v>
      </c>
      <c r="E105" s="194" t="s">
        <v>84</v>
      </c>
      <c r="F105" s="194" t="s">
        <v>280</v>
      </c>
      <c r="G105" s="196"/>
      <c r="H105" s="194" t="s">
        <v>59</v>
      </c>
      <c r="I105" s="194">
        <v>1</v>
      </c>
      <c r="J105" s="197" t="s">
        <v>104</v>
      </c>
      <c r="K105" s="198">
        <v>80000</v>
      </c>
      <c r="L105" s="194" t="s">
        <v>85</v>
      </c>
      <c r="M105" s="17"/>
    </row>
    <row r="106" spans="1:13" s="4" customFormat="1" ht="60">
      <c r="A106" s="55">
        <v>3</v>
      </c>
      <c r="B106" s="56"/>
      <c r="C106" s="199" t="s">
        <v>278</v>
      </c>
      <c r="D106" s="200" t="s">
        <v>61</v>
      </c>
      <c r="E106" s="199" t="s">
        <v>278</v>
      </c>
      <c r="F106" s="199" t="s">
        <v>279</v>
      </c>
      <c r="G106" s="201"/>
      <c r="H106" s="199" t="s">
        <v>59</v>
      </c>
      <c r="I106" s="199">
        <v>1</v>
      </c>
      <c r="J106" s="202" t="s">
        <v>103</v>
      </c>
      <c r="K106" s="203">
        <v>75000</v>
      </c>
      <c r="L106" s="199" t="s">
        <v>88</v>
      </c>
      <c r="M106" s="17"/>
    </row>
    <row r="107" spans="1:13" s="4" customFormat="1" ht="150.75" customHeight="1">
      <c r="A107" s="55">
        <v>4</v>
      </c>
      <c r="B107" s="56"/>
      <c r="C107" s="194" t="s">
        <v>342</v>
      </c>
      <c r="D107" s="200" t="s">
        <v>61</v>
      </c>
      <c r="E107" s="194" t="s">
        <v>342</v>
      </c>
      <c r="F107" s="204" t="s">
        <v>345</v>
      </c>
      <c r="G107" s="196"/>
      <c r="H107" s="194" t="s">
        <v>59</v>
      </c>
      <c r="I107" s="194">
        <v>1</v>
      </c>
      <c r="J107" s="197" t="s">
        <v>344</v>
      </c>
      <c r="K107" s="198">
        <v>672030</v>
      </c>
      <c r="L107" s="205" t="s">
        <v>343</v>
      </c>
      <c r="M107" s="17"/>
    </row>
    <row r="108" spans="1:13" s="4" customFormat="1" ht="45">
      <c r="A108" s="55">
        <v>5</v>
      </c>
      <c r="B108" s="56"/>
      <c r="C108" s="206" t="s">
        <v>168</v>
      </c>
      <c r="D108" s="206" t="s">
        <v>61</v>
      </c>
      <c r="E108" s="206" t="s">
        <v>285</v>
      </c>
      <c r="F108" s="206" t="s">
        <v>286</v>
      </c>
      <c r="G108" s="207"/>
      <c r="H108" s="207" t="s">
        <v>165</v>
      </c>
      <c r="I108" s="207">
        <v>2</v>
      </c>
      <c r="J108" s="208">
        <v>9892</v>
      </c>
      <c r="K108" s="208">
        <v>19784</v>
      </c>
      <c r="L108" s="209" t="s">
        <v>164</v>
      </c>
      <c r="M108" s="17"/>
    </row>
    <row r="109" spans="1:13" s="4" customFormat="1" ht="45">
      <c r="A109" s="55"/>
      <c r="B109" s="56"/>
      <c r="C109" s="169" t="s">
        <v>352</v>
      </c>
      <c r="D109" s="170" t="s">
        <v>61</v>
      </c>
      <c r="E109" s="169" t="s">
        <v>352</v>
      </c>
      <c r="F109" s="193" t="s">
        <v>353</v>
      </c>
      <c r="G109" s="180"/>
      <c r="H109" s="180" t="s">
        <v>59</v>
      </c>
      <c r="I109" s="180">
        <v>1</v>
      </c>
      <c r="J109" s="181">
        <v>964</v>
      </c>
      <c r="K109" s="181">
        <v>964</v>
      </c>
      <c r="L109" s="192" t="s">
        <v>351</v>
      </c>
      <c r="M109" s="17"/>
    </row>
    <row r="110" spans="1:13" s="4" customFormat="1" ht="40.5" customHeight="1">
      <c r="A110" s="37">
        <v>6</v>
      </c>
      <c r="B110" s="38"/>
      <c r="C110" s="40" t="s">
        <v>143</v>
      </c>
      <c r="D110" s="52" t="s">
        <v>61</v>
      </c>
      <c r="E110" s="40" t="s">
        <v>143</v>
      </c>
      <c r="F110" s="40" t="s">
        <v>143</v>
      </c>
      <c r="G110" s="40"/>
      <c r="H110" s="85" t="s">
        <v>59</v>
      </c>
      <c r="I110" s="39">
        <v>1</v>
      </c>
      <c r="J110" s="80">
        <v>365000</v>
      </c>
      <c r="K110" s="105">
        <v>365000</v>
      </c>
      <c r="L110" s="131" t="s">
        <v>305</v>
      </c>
      <c r="M110" s="17"/>
    </row>
    <row r="111" spans="1:13" s="4" customFormat="1">
      <c r="A111" s="62" t="s">
        <v>14</v>
      </c>
      <c r="B111" s="63"/>
      <c r="C111" s="64"/>
      <c r="D111" s="64" t="s">
        <v>32</v>
      </c>
      <c r="E111" s="64"/>
      <c r="F111" s="24"/>
      <c r="G111" s="64"/>
      <c r="H111" s="64"/>
      <c r="I111" s="64"/>
      <c r="J111" s="65"/>
      <c r="K111" s="66">
        <f>SUM(K104:K110)</f>
        <v>1777558</v>
      </c>
      <c r="L111" s="65"/>
    </row>
    <row r="112" spans="1:13" s="4" customFormat="1">
      <c r="A112" s="33">
        <v>3</v>
      </c>
      <c r="B112" s="34" t="s">
        <v>41</v>
      </c>
      <c r="C112" s="34"/>
      <c r="D112" s="34" t="s">
        <v>32</v>
      </c>
      <c r="E112" s="34"/>
      <c r="F112" s="32"/>
      <c r="G112" s="35"/>
      <c r="H112" s="36" t="s">
        <v>32</v>
      </c>
      <c r="I112" s="36"/>
      <c r="J112" s="36"/>
      <c r="K112" s="36"/>
      <c r="L112" s="35"/>
    </row>
    <row r="113" spans="1:15" s="4" customFormat="1" ht="60">
      <c r="A113" s="37">
        <v>1</v>
      </c>
      <c r="B113" s="38"/>
      <c r="C113" s="40" t="s">
        <v>296</v>
      </c>
      <c r="D113" s="21" t="s">
        <v>61</v>
      </c>
      <c r="E113" s="40" t="s">
        <v>297</v>
      </c>
      <c r="F113" s="40" t="s">
        <v>298</v>
      </c>
      <c r="G113" s="40" t="s">
        <v>54</v>
      </c>
      <c r="H113" s="85" t="s">
        <v>59</v>
      </c>
      <c r="I113" s="39">
        <v>1</v>
      </c>
      <c r="J113" s="80">
        <v>582075</v>
      </c>
      <c r="K113" s="103">
        <v>582075</v>
      </c>
      <c r="L113" s="106" t="s">
        <v>55</v>
      </c>
    </row>
    <row r="114" spans="1:15" s="4" customFormat="1" ht="45">
      <c r="A114" s="37">
        <v>2</v>
      </c>
      <c r="B114" s="38"/>
      <c r="C114" s="40" t="s">
        <v>56</v>
      </c>
      <c r="D114" s="21" t="s">
        <v>61</v>
      </c>
      <c r="E114" s="40" t="s">
        <v>57</v>
      </c>
      <c r="F114" s="40" t="s">
        <v>57</v>
      </c>
      <c r="G114" s="40"/>
      <c r="H114" s="85" t="s">
        <v>59</v>
      </c>
      <c r="I114" s="85">
        <v>1</v>
      </c>
      <c r="J114" s="80">
        <v>180135</v>
      </c>
      <c r="K114" s="103">
        <v>180135</v>
      </c>
      <c r="L114" s="82" t="s">
        <v>58</v>
      </c>
    </row>
    <row r="115" spans="1:15" s="4" customFormat="1" ht="60">
      <c r="A115" s="37">
        <v>3</v>
      </c>
      <c r="B115" s="38"/>
      <c r="C115" s="40" t="s">
        <v>42</v>
      </c>
      <c r="D115" s="21" t="s">
        <v>61</v>
      </c>
      <c r="E115" s="40" t="s">
        <v>42</v>
      </c>
      <c r="F115" s="40" t="s">
        <v>42</v>
      </c>
      <c r="G115" s="39"/>
      <c r="H115" s="85" t="s">
        <v>59</v>
      </c>
      <c r="I115" s="39">
        <v>1</v>
      </c>
      <c r="J115" s="80">
        <v>3128</v>
      </c>
      <c r="K115" s="103">
        <v>3128</v>
      </c>
      <c r="L115" s="106" t="s">
        <v>43</v>
      </c>
    </row>
    <row r="116" spans="1:15" s="4" customFormat="1" ht="60">
      <c r="A116" s="37">
        <v>4</v>
      </c>
      <c r="B116" s="38"/>
      <c r="C116" s="20" t="s">
        <v>44</v>
      </c>
      <c r="D116" s="21" t="s">
        <v>61</v>
      </c>
      <c r="E116" s="40" t="s">
        <v>44</v>
      </c>
      <c r="F116" s="40" t="s">
        <v>44</v>
      </c>
      <c r="G116" s="39"/>
      <c r="H116" s="85" t="s">
        <v>59</v>
      </c>
      <c r="I116" s="39">
        <v>1</v>
      </c>
      <c r="J116" s="80">
        <v>43660</v>
      </c>
      <c r="K116" s="103">
        <v>43660</v>
      </c>
      <c r="L116" s="106" t="s">
        <v>45</v>
      </c>
    </row>
    <row r="117" spans="1:15" s="4" customFormat="1" ht="45">
      <c r="A117" s="37">
        <v>5</v>
      </c>
      <c r="B117" s="38"/>
      <c r="C117" s="20" t="s">
        <v>300</v>
      </c>
      <c r="D117" s="21" t="s">
        <v>61</v>
      </c>
      <c r="E117" s="20" t="s">
        <v>300</v>
      </c>
      <c r="F117" s="20" t="s">
        <v>46</v>
      </c>
      <c r="G117" s="39"/>
      <c r="H117" s="85" t="s">
        <v>59</v>
      </c>
      <c r="I117" s="39">
        <v>1</v>
      </c>
      <c r="J117" s="25">
        <v>233775</v>
      </c>
      <c r="K117" s="26">
        <v>233775</v>
      </c>
      <c r="L117" s="106" t="s">
        <v>47</v>
      </c>
    </row>
    <row r="118" spans="1:15" s="4" customFormat="1" ht="45">
      <c r="A118" s="37">
        <v>6</v>
      </c>
      <c r="B118" s="38"/>
      <c r="C118" s="20" t="s">
        <v>301</v>
      </c>
      <c r="D118" s="21" t="s">
        <v>61</v>
      </c>
      <c r="E118" s="20" t="s">
        <v>301</v>
      </c>
      <c r="F118" s="20" t="s">
        <v>48</v>
      </c>
      <c r="G118" s="39"/>
      <c r="H118" s="79" t="s">
        <v>59</v>
      </c>
      <c r="I118" s="39">
        <v>1</v>
      </c>
      <c r="J118" s="25">
        <v>12800</v>
      </c>
      <c r="K118" s="26">
        <v>12800</v>
      </c>
      <c r="L118" s="106" t="s">
        <v>49</v>
      </c>
    </row>
    <row r="119" spans="1:15" s="4" customFormat="1" ht="15" customHeight="1">
      <c r="A119" s="37">
        <v>7</v>
      </c>
      <c r="B119" s="38"/>
      <c r="C119" s="124" t="s">
        <v>340</v>
      </c>
      <c r="D119" s="21" t="s">
        <v>61</v>
      </c>
      <c r="E119" s="124" t="s">
        <v>340</v>
      </c>
      <c r="F119" s="124" t="s">
        <v>340</v>
      </c>
      <c r="G119" s="39"/>
      <c r="H119" s="79" t="s">
        <v>59</v>
      </c>
      <c r="I119" s="109">
        <v>1</v>
      </c>
      <c r="J119" s="25">
        <v>492800</v>
      </c>
      <c r="K119" s="26">
        <v>476000</v>
      </c>
      <c r="L119" s="126" t="s">
        <v>339</v>
      </c>
    </row>
    <row r="120" spans="1:15" s="4" customFormat="1" ht="60">
      <c r="A120" s="37">
        <v>8</v>
      </c>
      <c r="B120" s="38"/>
      <c r="C120" s="124" t="s">
        <v>299</v>
      </c>
      <c r="D120" s="21" t="s">
        <v>61</v>
      </c>
      <c r="E120" s="124" t="s">
        <v>299</v>
      </c>
      <c r="F120" s="124" t="s">
        <v>162</v>
      </c>
      <c r="G120" s="39"/>
      <c r="H120" s="85" t="s">
        <v>59</v>
      </c>
      <c r="I120" s="109">
        <v>1</v>
      </c>
      <c r="J120" s="25">
        <v>213370</v>
      </c>
      <c r="K120" s="26">
        <v>213370</v>
      </c>
      <c r="L120" s="106" t="s">
        <v>50</v>
      </c>
    </row>
    <row r="121" spans="1:15" s="4" customFormat="1" ht="60">
      <c r="A121" s="37">
        <v>9</v>
      </c>
      <c r="B121" s="38"/>
      <c r="C121" s="206" t="s">
        <v>323</v>
      </c>
      <c r="D121" s="214" t="s">
        <v>61</v>
      </c>
      <c r="E121" s="206" t="s">
        <v>323</v>
      </c>
      <c r="F121" s="206" t="s">
        <v>350</v>
      </c>
      <c r="G121" s="212"/>
      <c r="H121" s="215" t="s">
        <v>59</v>
      </c>
      <c r="I121" s="216">
        <v>3</v>
      </c>
      <c r="J121" s="217">
        <v>41687</v>
      </c>
      <c r="K121" s="218">
        <v>125061</v>
      </c>
      <c r="L121" s="219" t="s">
        <v>349</v>
      </c>
    </row>
    <row r="122" spans="1:15" s="4" customFormat="1" ht="45">
      <c r="A122" s="37">
        <v>10</v>
      </c>
      <c r="B122" s="38"/>
      <c r="C122" s="125" t="s">
        <v>51</v>
      </c>
      <c r="D122" s="21" t="s">
        <v>61</v>
      </c>
      <c r="E122" s="125" t="s">
        <v>51</v>
      </c>
      <c r="F122" s="125" t="s">
        <v>51</v>
      </c>
      <c r="G122" s="39"/>
      <c r="H122" s="85" t="s">
        <v>59</v>
      </c>
      <c r="I122" s="109">
        <v>1</v>
      </c>
      <c r="J122" s="25">
        <v>2020</v>
      </c>
      <c r="K122" s="127" t="s">
        <v>52</v>
      </c>
      <c r="L122" s="106" t="s">
        <v>53</v>
      </c>
    </row>
    <row r="123" spans="1:15" s="4" customFormat="1">
      <c r="A123" s="62" t="s">
        <v>14</v>
      </c>
      <c r="B123" s="63"/>
      <c r="C123" s="64"/>
      <c r="D123" s="64"/>
      <c r="E123" s="64"/>
      <c r="F123" s="64"/>
      <c r="G123" s="64"/>
      <c r="H123" s="64"/>
      <c r="I123" s="64"/>
      <c r="J123" s="65"/>
      <c r="K123" s="110">
        <f>SUM(K112:K122)</f>
        <v>1870004</v>
      </c>
      <c r="L123" s="65"/>
    </row>
    <row r="124" spans="1:15" s="4" customFormat="1">
      <c r="A124" s="30"/>
      <c r="B124" s="31"/>
      <c r="C124" s="100"/>
      <c r="D124" s="100"/>
      <c r="E124" s="100"/>
      <c r="F124" s="100"/>
      <c r="G124" s="100"/>
      <c r="H124" s="100"/>
      <c r="I124" s="100"/>
      <c r="J124" s="111"/>
      <c r="K124" s="112"/>
      <c r="L124" s="102"/>
    </row>
    <row r="125" spans="1:15" s="2" customFormat="1">
      <c r="A125" s="184" t="s">
        <v>13</v>
      </c>
      <c r="B125" s="185"/>
      <c r="C125" s="185"/>
      <c r="D125" s="185"/>
      <c r="E125" s="185"/>
      <c r="F125" s="185"/>
      <c r="G125" s="185"/>
      <c r="H125" s="185"/>
      <c r="I125" s="185"/>
      <c r="J125" s="186"/>
      <c r="K125" s="23">
        <v>4894144</v>
      </c>
      <c r="L125" s="27"/>
    </row>
    <row r="126" spans="1:15" s="2" customFormat="1">
      <c r="A126" s="184" t="s">
        <v>31</v>
      </c>
      <c r="B126" s="185"/>
      <c r="C126" s="185"/>
      <c r="D126" s="185"/>
      <c r="E126" s="185"/>
      <c r="F126" s="185"/>
      <c r="G126" s="185"/>
      <c r="H126" s="185"/>
      <c r="I126" s="185"/>
      <c r="J126" s="186"/>
      <c r="K126" s="23">
        <f>K17+K41+K63+K73+K78+K82+K111+K123+K102</f>
        <v>7509387</v>
      </c>
      <c r="L126" s="28" t="s">
        <v>32</v>
      </c>
      <c r="O126" s="13" t="s">
        <v>32</v>
      </c>
    </row>
    <row r="127" spans="1:15" ht="28.5" customHeight="1">
      <c r="E127" s="19"/>
      <c r="F127" s="19" t="s">
        <v>32</v>
      </c>
      <c r="G127" s="19"/>
      <c r="H127" s="19"/>
      <c r="I127" s="19"/>
      <c r="J127" s="19"/>
      <c r="K127" s="23"/>
      <c r="L127" s="19"/>
    </row>
    <row r="128" spans="1:15">
      <c r="L128" s="115"/>
    </row>
    <row r="130" spans="6:12">
      <c r="L130" s="115"/>
    </row>
    <row r="134" spans="6:12">
      <c r="F134" s="24" t="s">
        <v>32</v>
      </c>
    </row>
  </sheetData>
  <mergeCells count="9">
    <mergeCell ref="A125:J125"/>
    <mergeCell ref="A126:J126"/>
    <mergeCell ref="A2:L2"/>
    <mergeCell ref="B76:F76"/>
    <mergeCell ref="A74:J74"/>
    <mergeCell ref="A75:L75"/>
    <mergeCell ref="A83:J83"/>
    <mergeCell ref="A84:L84"/>
    <mergeCell ref="B85:F85"/>
  </mergeCells>
  <hyperlinks>
    <hyperlink ref="L115" r:id="rId1"/>
    <hyperlink ref="L116" r:id="rId2"/>
    <hyperlink ref="L117" r:id="rId3"/>
    <hyperlink ref="L118" r:id="rId4"/>
    <hyperlink ref="L120" r:id="rId5"/>
    <hyperlink ref="L122" r:id="rId6"/>
    <hyperlink ref="L114" r:id="rId7"/>
    <hyperlink ref="L113" r:id="rId8"/>
    <hyperlink ref="L30" r:id="rId9"/>
    <hyperlink ref="L86" r:id="rId10"/>
    <hyperlink ref="L14" r:id="rId11"/>
    <hyperlink ref="L38" r:id="rId12"/>
    <hyperlink ref="L71" r:id="rId13"/>
    <hyperlink ref="L39" r:id="rId14"/>
    <hyperlink ref="L110" r:id="rId15" display="https://school-store.ru/catalog/doshkolnoe-razvitie/logopedicheskoe-oborudovanie/professionalnyy-interaktivnyy-logopedicheskiy-stol-logo-29-av-kompleks/"/>
    <hyperlink ref="L100" r:id="rId16"/>
    <hyperlink ref="L104" r:id="rId17" display="https://school-store.ru/catalog/osnashchenie-uchebnogo-kabineta/interaktivnye-displei/interaktivnaya-panel-nextpanel-65p-ops-windows/"/>
    <hyperlink ref="L90" r:id="rId18"/>
    <hyperlink ref="L91" r:id="rId19"/>
    <hyperlink ref="L93" r:id="rId20" display="https://uchebnoe-oborudovanie.com/products/dorozhka-igrovoi-nabor-ia28415"/>
    <hyperlink ref="L89" r:id="rId21" display="https://uchebnoe-oborudovanie.com/products/stupenki-dlya-hodbi"/>
    <hyperlink ref="L95" r:id="rId22" display="https://uchebnoe-oborudovanie.com/products/kompleks-bos-balans"/>
    <hyperlink ref="L97" r:id="rId23"/>
    <hyperlink ref="L98" r:id="rId24"/>
    <hyperlink ref="L96" r:id="rId25"/>
    <hyperlink ref="L55" r:id="rId26"/>
    <hyperlink ref="L77" r:id="rId27" display="https://laclass.ru/product/trehelementnaya-kombinirovannaya-doska-vysota-120-sm/"/>
    <hyperlink ref="L69" r:id="rId28"/>
    <hyperlink ref="L67" r:id="rId29"/>
    <hyperlink ref="L119" r:id="rId30"/>
    <hyperlink ref="L109" r:id="rId31"/>
  </hyperlinks>
  <pageMargins left="0.7" right="0.7" top="0.75" bottom="0.75" header="0.3" footer="0.3"/>
  <pageSetup paperSize="9" scale="57" fitToHeight="0" orientation="landscape" r:id="rId3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Тит</vt:lpstr>
      <vt:lpstr>Инфаструкт</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Марина</dc:creator>
  <cp:lastModifiedBy>Пользователь Windows</cp:lastModifiedBy>
  <cp:lastPrinted>2021-12-22T11:44:51Z</cp:lastPrinted>
  <dcterms:created xsi:type="dcterms:W3CDTF">2021-12-14T05:12:28Z</dcterms:created>
  <dcterms:modified xsi:type="dcterms:W3CDTF">2024-01-18T04:19:11Z</dcterms:modified>
</cp:coreProperties>
</file>